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codeName="DieseArbeitsmappe"/>
  <mc:AlternateContent xmlns:mc="http://schemas.openxmlformats.org/markup-compatibility/2006">
    <mc:Choice Requires="x15">
      <x15ac:absPath xmlns:x15ac="http://schemas.microsoft.com/office/spreadsheetml/2010/11/ac" url="H:\Eigene Daten\Google Drive\Cordial Cup\2018\Quali\Bündner FV\"/>
    </mc:Choice>
  </mc:AlternateContent>
  <bookViews>
    <workbookView xWindow="0" yWindow="0" windowWidth="28800" windowHeight="12210"/>
  </bookViews>
  <sheets>
    <sheet name="U-11_2016" sheetId="1" r:id="rId1"/>
  </sheets>
  <definedNames>
    <definedName name="_xlnm.Print_Area" localSheetId="0">'U-11_2016'!$A$1:$BD$214</definedName>
    <definedName name="Print_Area" localSheetId="0">'U-11_2016'!$A$1:$BD$215</definedName>
  </definedNames>
  <calcPr calcId="162913"/>
</workbook>
</file>

<file path=xl/calcChain.xml><?xml version="1.0" encoding="utf-8"?>
<calcChain xmlns="http://schemas.openxmlformats.org/spreadsheetml/2006/main">
  <c r="D77" i="1" l="1"/>
  <c r="AV146" i="1" l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J122" i="1"/>
  <c r="J118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J110" i="1" l="1"/>
  <c r="J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AF71" i="1"/>
  <c r="O71" i="1"/>
  <c r="AF70" i="1"/>
  <c r="O70" i="1"/>
  <c r="AF69" i="1"/>
  <c r="O69" i="1"/>
  <c r="AF68" i="1"/>
  <c r="O68" i="1"/>
  <c r="AF67" i="1"/>
  <c r="O67" i="1"/>
  <c r="AF66" i="1"/>
  <c r="O66" i="1"/>
  <c r="AF65" i="1"/>
  <c r="O65" i="1"/>
  <c r="AF64" i="1"/>
  <c r="O64" i="1"/>
  <c r="AF63" i="1"/>
  <c r="O63" i="1"/>
  <c r="AF62" i="1"/>
  <c r="O62" i="1"/>
  <c r="AF61" i="1"/>
  <c r="O61" i="1"/>
  <c r="AF60" i="1"/>
  <c r="O60" i="1"/>
  <c r="AF59" i="1"/>
  <c r="O59" i="1"/>
  <c r="AF58" i="1"/>
  <c r="O58" i="1"/>
  <c r="AF57" i="1"/>
  <c r="O57" i="1"/>
  <c r="AF56" i="1"/>
  <c r="O56" i="1"/>
  <c r="O55" i="1"/>
  <c r="AF55" i="1"/>
  <c r="AF54" i="1"/>
  <c r="O54" i="1"/>
  <c r="AF53" i="1"/>
  <c r="O53" i="1"/>
  <c r="AF52" i="1"/>
  <c r="O52" i="1"/>
  <c r="AF51" i="1"/>
  <c r="O51" i="1"/>
  <c r="AF50" i="1"/>
  <c r="O50" i="1"/>
  <c r="AF49" i="1"/>
  <c r="O49" i="1"/>
  <c r="AF48" i="1"/>
  <c r="O48" i="1"/>
  <c r="J48" i="1"/>
  <c r="AF47" i="1"/>
  <c r="AF46" i="1"/>
  <c r="AF45" i="1"/>
  <c r="AF44" i="1"/>
  <c r="AF43" i="1"/>
  <c r="AF42" i="1"/>
  <c r="AF41" i="1"/>
  <c r="AF40" i="1"/>
  <c r="AF39" i="1"/>
  <c r="O39" i="1"/>
  <c r="AF37" i="1"/>
  <c r="O37" i="1"/>
  <c r="AF35" i="1"/>
  <c r="AF33" i="1"/>
  <c r="A181" i="1"/>
  <c r="AG84" i="1"/>
  <c r="AG86" i="1"/>
  <c r="AF112" i="1" s="1"/>
  <c r="AF146" i="1" s="1"/>
  <c r="D85" i="1"/>
  <c r="O118" i="1" s="1"/>
  <c r="D87" i="1"/>
  <c r="O106" i="1" s="1"/>
  <c r="AF142" i="1" s="1"/>
  <c r="M199" i="1" s="1"/>
  <c r="AG77" i="1"/>
  <c r="D76" i="1"/>
  <c r="AG83" i="1"/>
  <c r="D83" i="1"/>
  <c r="AG76" i="1"/>
  <c r="AF158" i="1" l="1"/>
  <c r="M198" i="1"/>
  <c r="J166" i="1"/>
  <c r="J170" i="1" s="1"/>
  <c r="J158" i="1"/>
  <c r="J150" i="1"/>
  <c r="J154" i="1" s="1"/>
  <c r="J132" i="1"/>
  <c r="J124" i="1"/>
  <c r="J11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J98" i="1"/>
  <c r="J96" i="1"/>
  <c r="J94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46" i="1"/>
  <c r="O44" i="1"/>
  <c r="O42" i="1"/>
  <c r="O40" i="1"/>
  <c r="J32" i="1"/>
  <c r="J33" i="1" s="1"/>
  <c r="J34" i="1" s="1"/>
  <c r="J35" i="1" s="1"/>
  <c r="O32" i="1"/>
  <c r="AF32" i="1"/>
  <c r="O33" i="1"/>
  <c r="D79" i="1"/>
  <c r="O110" i="1" s="1"/>
  <c r="O150" i="1" s="1"/>
  <c r="M196" i="1" s="1"/>
  <c r="O34" i="1"/>
  <c r="AF34" i="1"/>
  <c r="D80" i="1"/>
  <c r="O104" i="1" s="1"/>
  <c r="O142" i="1" s="1"/>
  <c r="M200" i="1" s="1"/>
  <c r="O35" i="1"/>
  <c r="D78" i="1"/>
  <c r="O116" i="1" s="1"/>
  <c r="O154" i="1" s="1"/>
  <c r="M194" i="1" s="1"/>
  <c r="O36" i="1"/>
  <c r="AF36" i="1"/>
  <c r="O38" i="1"/>
  <c r="AF38" i="1"/>
  <c r="AG79" i="1"/>
  <c r="AF110" i="1" s="1"/>
  <c r="O146" i="1" s="1"/>
  <c r="M197" i="1" s="1"/>
  <c r="AG80" i="1"/>
  <c r="AF104" i="1" s="1"/>
  <c r="O138" i="1" s="1"/>
  <c r="M202" i="1" s="1"/>
  <c r="O41" i="1"/>
  <c r="AG78" i="1"/>
  <c r="AF116" i="1" s="1"/>
  <c r="O158" i="1" s="1"/>
  <c r="M192" i="1" s="1"/>
  <c r="O43" i="1"/>
  <c r="O45" i="1"/>
  <c r="D86" i="1"/>
  <c r="O112" i="1" s="1"/>
  <c r="AF150" i="1" s="1"/>
  <c r="M195" i="1" s="1"/>
  <c r="D84" i="1"/>
  <c r="O47" i="1"/>
  <c r="AG87" i="1"/>
  <c r="AF106" i="1" s="1"/>
  <c r="AF138" i="1" s="1"/>
  <c r="M201" i="1" s="1"/>
  <c r="AG85" i="1"/>
  <c r="AF118" i="1" s="1"/>
  <c r="AF154" i="1" s="1"/>
  <c r="M193" i="1" s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M191" i="1"/>
  <c r="AF94" i="1" l="1"/>
  <c r="AF96" i="1"/>
  <c r="AF122" i="1" s="1"/>
  <c r="J36" i="1"/>
  <c r="J37" i="1" s="1"/>
  <c r="J38" i="1" s="1"/>
  <c r="J39" i="1" s="1"/>
  <c r="J40" i="1" s="1"/>
  <c r="O98" i="1"/>
  <c r="AF124" i="1" s="1"/>
  <c r="AF166" i="1" s="1"/>
  <c r="M187" i="1" s="1"/>
  <c r="AF98" i="1"/>
  <c r="AF132" i="1" s="1"/>
  <c r="AF174" i="1" s="1"/>
  <c r="M184" i="1" s="1"/>
  <c r="O96" i="1"/>
  <c r="AF130" i="1" s="1"/>
  <c r="O94" i="1"/>
  <c r="O124" i="1" s="1"/>
  <c r="AF162" i="1" s="1"/>
  <c r="M189" i="1" s="1"/>
  <c r="AF92" i="1"/>
  <c r="O122" i="1" s="1"/>
  <c r="O162" i="1" s="1"/>
  <c r="M190" i="1" s="1"/>
  <c r="O92" i="1"/>
  <c r="O130" i="1" s="1"/>
  <c r="O174" i="1" l="1"/>
  <c r="M183" i="1" s="1"/>
  <c r="O170" i="1"/>
  <c r="M185" i="1" s="1"/>
  <c r="O166" i="1"/>
  <c r="M188" i="1" s="1"/>
  <c r="O132" i="1"/>
  <c r="AF170" i="1" s="1"/>
  <c r="M186" i="1" s="1"/>
  <c r="J41" i="1"/>
  <c r="J42" i="1" s="1"/>
  <c r="J43" i="1" s="1"/>
  <c r="J44" i="1" s="1"/>
  <c r="J45" i="1" l="1"/>
  <c r="J46" i="1" s="1"/>
  <c r="J47" i="1" l="1"/>
  <c r="J49" i="1" s="1"/>
  <c r="J50" i="1" s="1"/>
  <c r="J51" i="1" l="1"/>
  <c r="J52" i="1" s="1"/>
  <c r="J56" i="1" s="1"/>
  <c r="J57" i="1" l="1"/>
  <c r="J58" i="1"/>
  <c r="J59" i="1"/>
  <c r="J60" i="1" s="1"/>
  <c r="J53" i="1"/>
  <c r="J54" i="1" s="1"/>
  <c r="J63" i="1" l="1"/>
  <c r="J61" i="1"/>
  <c r="J62" i="1" s="1"/>
  <c r="J64" i="1"/>
  <c r="J55" i="1"/>
  <c r="J68" i="1" l="1"/>
  <c r="J67" i="1"/>
  <c r="J65" i="1"/>
  <c r="J66" i="1" s="1"/>
  <c r="J69" i="1" l="1"/>
  <c r="J70" i="1" s="1"/>
  <c r="J71" i="1"/>
</calcChain>
</file>

<file path=xl/sharedStrings.xml><?xml version="1.0" encoding="utf-8"?>
<sst xmlns="http://schemas.openxmlformats.org/spreadsheetml/2006/main" count="427" uniqueCount="146">
  <si>
    <t>Uhr</t>
  </si>
  <si>
    <t>Spielzeit:</t>
  </si>
  <si>
    <t>min</t>
  </si>
  <si>
    <t>Pause: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</si>
  <si>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</si>
  <si>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</si>
  <si>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</si>
  <si>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</si>
  <si>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</si>
  <si>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</si>
  <si>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</si>
  <si>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</si>
  <si>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</si>
  <si>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</si>
  <si>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</si>
  <si>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</si>
  <si>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</si>
  <si>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</si>
  <si>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</si>
  <si>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</si>
  <si>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</si>
  <si>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</si>
  <si>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</si>
  <si>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x</t>
  </si>
  <si>
    <t>Gruppe C</t>
  </si>
  <si>
    <t>Gruppe D</t>
  </si>
  <si>
    <t>C</t>
  </si>
  <si>
    <t>D</t>
  </si>
  <si>
    <t>Spiel um Platz 3 und 4</t>
  </si>
  <si>
    <t>Endspiel</t>
  </si>
  <si>
    <t>Spiel um Platz 15 und 16</t>
  </si>
  <si>
    <t>Spiel um Platz 13 und 14</t>
  </si>
  <si>
    <t>Spiel um Platz 11 und 12</t>
  </si>
  <si>
    <t>Spiel um Platz 9 und 10</t>
  </si>
  <si>
    <t>Spiel um Platz 7 und 8</t>
  </si>
  <si>
    <t>Spiel um Platz 5 und 6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</si>
  <si>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</si>
  <si>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</si>
  <si>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</si>
  <si>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</si>
  <si>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</si>
  <si>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</si>
  <si>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</si>
  <si>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</si>
  <si>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</si>
  <si>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</si>
  <si>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</si>
  <si>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</si>
  <si>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Domat/Ems (CH)</t>
  </si>
  <si>
    <t>Start:</t>
  </si>
  <si>
    <t>GRUPPENEINTEILUNG</t>
  </si>
  <si>
    <t>FC Ems</t>
  </si>
  <si>
    <t>FC Wil 1900</t>
  </si>
  <si>
    <t>GRUPPENSPIELE</t>
  </si>
  <si>
    <t>RANGLISTE GRUPPENSPIELE</t>
  </si>
  <si>
    <t>VIERTELFINAL-SPIELE</t>
  </si>
  <si>
    <t>2. Gruppe B</t>
  </si>
  <si>
    <t>2. Gruppe A</t>
  </si>
  <si>
    <t>2. Gruppe D</t>
  </si>
  <si>
    <t>2. Gruppe C</t>
  </si>
  <si>
    <t>Spiele um Platz 13 bis 16</t>
  </si>
  <si>
    <t>Spiele um Platz 9 bis 12</t>
  </si>
  <si>
    <t>Spiele um Platz 5 bis 8</t>
  </si>
  <si>
    <t>HALBFINAL-SPIELE</t>
  </si>
  <si>
    <t>Spiele um Platz 1 bis 4</t>
  </si>
  <si>
    <t>4. Gruppe A</t>
  </si>
  <si>
    <t>4. Gruppe B</t>
  </si>
  <si>
    <t>4. Gruppe C</t>
  </si>
  <si>
    <t>4. Gruppe D</t>
  </si>
  <si>
    <t>3. Gruppe A</t>
  </si>
  <si>
    <t>3. Gruppe B</t>
  </si>
  <si>
    <t>3. Gruppe C</t>
  </si>
  <si>
    <t>3. gruppe D</t>
  </si>
  <si>
    <t>V1</t>
  </si>
  <si>
    <t>V2</t>
  </si>
  <si>
    <t>V3</t>
  </si>
  <si>
    <t>V4</t>
  </si>
  <si>
    <t>HF1</t>
  </si>
  <si>
    <t>HF2</t>
  </si>
  <si>
    <t>QUALIFIKATIONSTURNIER ZUM</t>
  </si>
  <si>
    <t>Viertelfinale</t>
  </si>
  <si>
    <t>Sieger Gruppe A</t>
  </si>
  <si>
    <t>Sieger Gruppe B</t>
  </si>
  <si>
    <t>Sieger Gruppe C</t>
  </si>
  <si>
    <t>Sieger Gruppe D</t>
  </si>
  <si>
    <t>Spiele um Platz 17 bis 20</t>
  </si>
  <si>
    <t>Spiel um Platz 19 und 20</t>
  </si>
  <si>
    <t>Spiel um Platz 17 und 18</t>
  </si>
  <si>
    <t>5. Gruppe A</t>
  </si>
  <si>
    <t>5. Gruppe B</t>
  </si>
  <si>
    <t>5. Gruppe C</t>
  </si>
  <si>
    <t>5. Gruppe D</t>
  </si>
  <si>
    <t>PLATZIERUNGSSPIELE</t>
  </si>
  <si>
    <t>Verlierer Spiel 41 (V1)</t>
  </si>
  <si>
    <t>Verlierer Spiel 43 (V3)</t>
  </si>
  <si>
    <t>Verlierer Spiel 42 (V2)</t>
  </si>
  <si>
    <t>Verlierer Spiel 44 (V4)</t>
  </si>
  <si>
    <t>Sieger Spiel 41 (V1)</t>
  </si>
  <si>
    <t>Sieger Spiel 42 (V2)</t>
  </si>
  <si>
    <t>Sieger Spiel 43 (V3)</t>
  </si>
  <si>
    <t>Sieger Spiel 44 (V4)</t>
  </si>
  <si>
    <t>Verlierer Spiel 45 (17-20)</t>
  </si>
  <si>
    <t>Verlierer Spiel 46 (17-20)</t>
  </si>
  <si>
    <t>Sieger Spiel 45 (17-20)</t>
  </si>
  <si>
    <t>Sieger Spiel 46 (17-20)</t>
  </si>
  <si>
    <t>Verlierer Spiel 47 (13-16)</t>
  </si>
  <si>
    <t>Sieger Spiel 47 (13-16)</t>
  </si>
  <si>
    <t>Verlierer Spiel 48 (13-16)</t>
  </si>
  <si>
    <t>Sieger Spiel 48 (13-16)</t>
  </si>
  <si>
    <t>Verlierer Spiel 49 (9-12)</t>
  </si>
  <si>
    <t>Verlierer Spiel 50 (9-12)</t>
  </si>
  <si>
    <t>Sieger Spiel 49 (9-12)</t>
  </si>
  <si>
    <t>Sieger Spiel 50 (9-12)</t>
  </si>
  <si>
    <t>Verlierer Spiel 51 (5-8)</t>
  </si>
  <si>
    <t>Verlierer Spiel 52 (5-8)</t>
  </si>
  <si>
    <t>Sieger Spiel 51 (5-8)</t>
  </si>
  <si>
    <t>Sieger Spiel 52 (5-8)</t>
  </si>
  <si>
    <t>Verlierer Spiel 53 (HF1)</t>
  </si>
  <si>
    <t>Verlierer Spiel 54 (HF2)</t>
  </si>
  <si>
    <t>Sieger Spiel 53 (HF1)</t>
  </si>
  <si>
    <t>Sieger Spiel 54 (HF2)</t>
  </si>
  <si>
    <t>17.</t>
  </si>
  <si>
    <t>18.</t>
  </si>
  <si>
    <t>19.</t>
  </si>
  <si>
    <t>20.</t>
  </si>
  <si>
    <t>EMS-Arena Vial, Sportanlage des FC Ems</t>
  </si>
  <si>
    <t>Stützpunkt Buchs</t>
  </si>
  <si>
    <t>FC St. Gallen</t>
  </si>
  <si>
    <t>Chur 97</t>
  </si>
  <si>
    <t>FC Winterthur</t>
  </si>
  <si>
    <t>FC Tobel</t>
  </si>
  <si>
    <t>BSC Old Boys Basel</t>
  </si>
  <si>
    <t>FC Dornbirn (A)</t>
  </si>
  <si>
    <t>FC Aarau</t>
  </si>
  <si>
    <t>DALLMAYR U11 JUNIOR CUP 2018</t>
  </si>
  <si>
    <t>QUALIFIKATIONSTURNIER ZUM CORDIALCUP 2018</t>
  </si>
  <si>
    <t>Stützpunkt Rheintal-Bodensee</t>
  </si>
  <si>
    <t>FC  Wohlen</t>
  </si>
  <si>
    <t>USV Eschen Mauren (LI)</t>
  </si>
  <si>
    <t xml:space="preserve">FC Landquart Herrschaft </t>
  </si>
  <si>
    <t>SC Zofingen</t>
  </si>
  <si>
    <t>FC Hard (A)</t>
  </si>
  <si>
    <t>FC Thusis Cazis</t>
  </si>
  <si>
    <t>FC Wettingen</t>
  </si>
  <si>
    <t>FC Frauenfeld</t>
  </si>
  <si>
    <t>FC Red Star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</si>
</sst>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0_ ;[Red]\-0\ "/>
    <numFmt numFmtId="166" formatCode="dd/\ mmmm\ yyyy"/>
    <numFmt numFmtId="167" formatCode="dddd"/>
  </numFmts>
  <fonts count="13" x14ac:knownFonts="1">
    <font>
      <sz val="10"/>
      <name val="Arial"/>
    </font>
    <font>
      <sz val="10"/>
      <name val="Segoe UI Semilight"/>
      <family val="2"/>
    </font>
    <font>
      <sz val="22"/>
      <name val="Segoe UI Semilight"/>
      <family val="2"/>
    </font>
    <font>
      <sz val="18"/>
      <name val="Segoe UI Semilight"/>
      <family val="2"/>
    </font>
    <font>
      <sz val="12"/>
      <name val="Segoe UI Semilight"/>
      <family val="2"/>
    </font>
    <font>
      <b/>
      <sz val="12"/>
      <name val="Segoe UI Semilight"/>
      <family val="2"/>
    </font>
    <font>
      <b/>
      <sz val="10"/>
      <name val="Segoe UI Semilight"/>
      <family val="2"/>
    </font>
    <font>
      <sz val="8"/>
      <color theme="0"/>
      <name val="Segoe UI Semilight"/>
      <family val="2"/>
    </font>
    <font>
      <b/>
      <sz val="9"/>
      <name val="Segoe UI Semilight"/>
      <family val="2"/>
    </font>
    <font>
      <sz val="8"/>
      <name val="Segoe UI Semilight"/>
      <family val="2"/>
    </font>
    <font>
      <b/>
      <sz val="8"/>
      <name val="Segoe UI Semilight"/>
      <family val="2"/>
    </font>
    <font>
      <b/>
      <sz val="14"/>
      <name val="Segoe UI Semilight"/>
      <family val="2"/>
    </font>
    <font>
      <sz val="14"/>
      <name val="Segoe UI Semilight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horizontal="right"/>
    </xf>
    <xf numFmtId="166" fontId="5" fillId="0" borderId="0" xfId="0" applyNumberFormat="1" applyFont="1" applyAlignment="1"/>
    <xf numFmtId="0" fontId="5" fillId="0" borderId="0" xfId="0" quotePrefix="1" applyFont="1" applyAlignment="1"/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textRotation="90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readingOrder="2"/>
    </xf>
    <xf numFmtId="165" fontId="9" fillId="0" borderId="0" xfId="0" applyNumberFormat="1" applyFont="1" applyFill="1" applyBorder="1" applyAlignment="1">
      <alignment horizontal="center" vertical="justify" readingOrder="1"/>
    </xf>
    <xf numFmtId="0" fontId="1" fillId="6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5" xfId="0" applyFont="1" applyBorder="1"/>
    <xf numFmtId="16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5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1" fillId="0" borderId="0" xfId="0" applyFont="1" applyFill="1" applyBorder="1" applyAlignment="1"/>
    <xf numFmtId="0" fontId="11" fillId="0" borderId="0" xfId="0" applyFont="1" applyBorder="1" applyAlignment="1" applyProtection="1">
      <protection hidden="1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11" borderId="6" xfId="0" applyFont="1" applyFill="1" applyBorder="1" applyAlignment="1" applyProtection="1">
      <alignment horizontal="center" vertical="center"/>
      <protection hidden="1"/>
    </xf>
    <xf numFmtId="0" fontId="11" fillId="11" borderId="1" xfId="0" applyFont="1" applyFill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>
      <alignment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vertical="center"/>
    </xf>
    <xf numFmtId="0" fontId="1" fillId="4" borderId="50" xfId="0" applyFont="1" applyFill="1" applyBorder="1" applyAlignment="1">
      <alignment horizontal="left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vertical="center"/>
    </xf>
    <xf numFmtId="0" fontId="1" fillId="4" borderId="49" xfId="0" applyFont="1" applyFill="1" applyBorder="1" applyAlignment="1">
      <alignment horizontal="left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vertical="center"/>
    </xf>
    <xf numFmtId="0" fontId="1" fillId="5" borderId="51" xfId="0" applyFont="1" applyFill="1" applyBorder="1" applyAlignment="1">
      <alignment horizontal="left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vertical="center"/>
    </xf>
    <xf numFmtId="0" fontId="1" fillId="5" borderId="50" xfId="0" applyFont="1" applyFill="1" applyBorder="1" applyAlignment="1">
      <alignment horizontal="left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vertical="center"/>
    </xf>
    <xf numFmtId="0" fontId="1" fillId="5" borderId="49" xfId="0" applyFont="1" applyFill="1" applyBorder="1" applyAlignment="1">
      <alignment horizontal="left" vertical="center"/>
    </xf>
    <xf numFmtId="0" fontId="1" fillId="6" borderId="51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vertical="center"/>
    </xf>
    <xf numFmtId="0" fontId="1" fillId="6" borderId="51" xfId="0" applyFont="1" applyFill="1" applyBorder="1" applyAlignment="1">
      <alignment horizontal="left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vertical="center"/>
    </xf>
    <xf numFmtId="0" fontId="1" fillId="6" borderId="50" xfId="0" applyFont="1" applyFill="1" applyBorder="1" applyAlignment="1">
      <alignment horizontal="left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vertical="center"/>
    </xf>
    <xf numFmtId="0" fontId="1" fillId="6" borderId="49" xfId="0" applyFont="1" applyFill="1" applyBorder="1" applyAlignment="1">
      <alignment horizontal="left" vertical="center"/>
    </xf>
    <xf numFmtId="0" fontId="1" fillId="7" borderId="51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vertical="center"/>
    </xf>
    <xf numFmtId="0" fontId="1" fillId="7" borderId="51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vertical="center"/>
    </xf>
    <xf numFmtId="0" fontId="1" fillId="7" borderId="50" xfId="0" applyFont="1" applyFill="1" applyBorder="1" applyAlignment="1">
      <alignment horizontal="left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vertical="center"/>
    </xf>
    <xf numFmtId="0" fontId="1" fillId="7" borderId="49" xfId="0" applyFont="1" applyFill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/>
      <protection hidden="1"/>
    </xf>
    <xf numFmtId="0" fontId="1" fillId="7" borderId="51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165" fontId="1" fillId="4" borderId="55" xfId="0" applyNumberFormat="1" applyFont="1" applyFill="1" applyBorder="1" applyAlignment="1">
      <alignment horizontal="center" vertical="center"/>
    </xf>
    <xf numFmtId="165" fontId="1" fillId="4" borderId="52" xfId="0" applyNumberFormat="1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165" fontId="1" fillId="5" borderId="57" xfId="0" applyNumberFormat="1" applyFont="1" applyFill="1" applyBorder="1" applyAlignment="1">
      <alignment horizontal="center" vertical="center"/>
    </xf>
    <xf numFmtId="165" fontId="1" fillId="5" borderId="55" xfId="0" applyNumberFormat="1" applyFont="1" applyFill="1" applyBorder="1" applyAlignment="1">
      <alignment horizontal="center" vertical="center"/>
    </xf>
    <xf numFmtId="165" fontId="1" fillId="5" borderId="52" xfId="0" applyNumberFormat="1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165" fontId="1" fillId="6" borderId="57" xfId="0" applyNumberFormat="1" applyFont="1" applyFill="1" applyBorder="1" applyAlignment="1">
      <alignment horizontal="center" vertical="center"/>
    </xf>
    <xf numFmtId="165" fontId="1" fillId="6" borderId="55" xfId="0" applyNumberFormat="1" applyFont="1" applyFill="1" applyBorder="1" applyAlignment="1">
      <alignment horizontal="center" vertical="center"/>
    </xf>
    <xf numFmtId="165" fontId="1" fillId="6" borderId="52" xfId="0" applyNumberFormat="1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/>
    </xf>
    <xf numFmtId="0" fontId="1" fillId="7" borderId="54" xfId="0" applyFont="1" applyFill="1" applyBorder="1" applyAlignment="1">
      <alignment horizontal="center"/>
    </xf>
    <xf numFmtId="165" fontId="1" fillId="7" borderId="57" xfId="0" applyNumberFormat="1" applyFont="1" applyFill="1" applyBorder="1" applyAlignment="1">
      <alignment horizontal="center" vertical="center"/>
    </xf>
    <xf numFmtId="165" fontId="1" fillId="7" borderId="55" xfId="0" applyNumberFormat="1" applyFont="1" applyFill="1" applyBorder="1" applyAlignment="1">
      <alignment horizontal="center" vertical="center"/>
    </xf>
    <xf numFmtId="165" fontId="1" fillId="7" borderId="52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textRotation="90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6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0" fontId="1" fillId="0" borderId="27" xfId="0" applyNumberFormat="1" applyFont="1" applyFill="1" applyBorder="1" applyAlignment="1">
      <alignment horizontal="center" vertical="center"/>
    </xf>
    <xf numFmtId="20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0" fontId="1" fillId="0" borderId="37" xfId="0" applyNumberFormat="1" applyFont="1" applyFill="1" applyBorder="1" applyAlignment="1">
      <alignment horizontal="center" vertical="center"/>
    </xf>
    <xf numFmtId="20" fontId="1" fillId="0" borderId="38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0" fontId="1" fillId="0" borderId="18" xfId="0" applyNumberFormat="1" applyFont="1" applyFill="1" applyBorder="1" applyAlignment="1">
      <alignment horizontal="center" vertical="center"/>
    </xf>
    <xf numFmtId="20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1" fillId="0" borderId="23" xfId="0" applyNumberFormat="1" applyFont="1" applyFill="1" applyBorder="1" applyAlignment="1">
      <alignment horizontal="center" vertical="center"/>
    </xf>
    <xf numFmtId="20" fontId="1" fillId="0" borderId="4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2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9" borderId="44" xfId="0" applyFont="1" applyFill="1" applyBorder="1" applyAlignment="1">
      <alignment horizontal="center" vertical="center"/>
    </xf>
    <xf numFmtId="0" fontId="8" fillId="9" borderId="45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0" fontId="8" fillId="2" borderId="4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 shrinkToFit="1"/>
    </xf>
    <xf numFmtId="0" fontId="1" fillId="6" borderId="0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shrinkToFit="1"/>
    </xf>
    <xf numFmtId="0" fontId="1" fillId="4" borderId="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 shrinkToFit="1"/>
    </xf>
    <xf numFmtId="0" fontId="1" fillId="5" borderId="0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8" borderId="44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6" fillId="9" borderId="46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/>
    </xf>
    <xf numFmtId="0" fontId="8" fillId="9" borderId="46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textRotation="90"/>
    </xf>
    <xf numFmtId="21" fontId="7" fillId="0" borderId="0" xfId="0" applyNumberFormat="1" applyFont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1" fillId="11" borderId="11" xfId="0" applyFont="1" applyFill="1" applyBorder="1" applyAlignment="1" applyProtection="1">
      <alignment horizontal="center" vertical="center"/>
      <protection hidden="1"/>
    </xf>
    <xf numFmtId="0" fontId="11" fillId="11" borderId="1" xfId="0" applyFont="1" applyFill="1" applyBorder="1" applyAlignment="1" applyProtection="1">
      <alignment horizontal="center" vertical="center"/>
      <protection hidden="1"/>
    </xf>
    <xf numFmtId="0" fontId="11" fillId="11" borderId="1" xfId="0" applyFont="1" applyFill="1" applyBorder="1" applyAlignment="1" applyProtection="1">
      <alignment horizontal="left" vertical="center"/>
      <protection hidden="1"/>
    </xf>
    <xf numFmtId="0" fontId="11" fillId="11" borderId="13" xfId="0" applyFont="1" applyFill="1" applyBorder="1" applyAlignment="1" applyProtection="1">
      <alignment horizontal="left" vertical="center"/>
      <protection hidden="1"/>
    </xf>
    <xf numFmtId="165" fontId="1" fillId="0" borderId="22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 shrinkToFit="1"/>
    </xf>
    <xf numFmtId="0" fontId="1" fillId="4" borderId="5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shrinkToFit="1"/>
    </xf>
    <xf numFmtId="0" fontId="1" fillId="7" borderId="0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left" shrinkToFit="1"/>
    </xf>
    <xf numFmtId="0" fontId="8" fillId="2" borderId="46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45" fontId="5" fillId="0" borderId="2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 shrinkToFit="1"/>
    </xf>
    <xf numFmtId="0" fontId="1" fillId="6" borderId="5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 shrinkToFit="1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11" fillId="11" borderId="48" xfId="0" applyFont="1" applyFill="1" applyBorder="1" applyAlignment="1" applyProtection="1">
      <alignment horizontal="center" vertical="center"/>
      <protection hidden="1"/>
    </xf>
    <xf numFmtId="0" fontId="11" fillId="11" borderId="4" xfId="0" applyFont="1" applyFill="1" applyBorder="1" applyAlignment="1" applyProtection="1">
      <alignment horizontal="center" vertical="center"/>
      <protection hidden="1"/>
    </xf>
    <xf numFmtId="0" fontId="11" fillId="11" borderId="4" xfId="0" applyFont="1" applyFill="1" applyBorder="1" applyAlignment="1" applyProtection="1">
      <alignment horizontal="left" vertical="center"/>
      <protection hidden="1"/>
    </xf>
    <xf numFmtId="0" fontId="11" fillId="11" borderId="43" xfId="0" applyFont="1" applyFill="1" applyBorder="1" applyAlignment="1" applyProtection="1">
      <alignment horizontal="left" vertical="center"/>
      <protection hidden="1"/>
    </xf>
    <xf numFmtId="0" fontId="6" fillId="10" borderId="46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</cellXfs>
  <cellStyles count="1">
    <cellStyle name="Standard" xfId="0" builtinId="0"/>
  </cellStyles>
  <dxfs count="8">
    <dxf>
      <font>
        <color auto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95250</xdr:colOff>
          <xdr:row>57</xdr:row>
          <xdr:rowOff>85725</xdr:rowOff>
        </xdr:from>
        <xdr:to>
          <xdr:col>78</xdr:col>
          <xdr:colOff>1485900</xdr:colOff>
          <xdr:row>58</xdr:row>
          <xdr:rowOff>123825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4</xdr:col>
      <xdr:colOff>47621</xdr:colOff>
      <xdr:row>205</xdr:row>
      <xdr:rowOff>108859</xdr:rowOff>
    </xdr:from>
    <xdr:to>
      <xdr:col>51</xdr:col>
      <xdr:colOff>20407</xdr:colOff>
      <xdr:row>210</xdr:row>
      <xdr:rowOff>67842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92121" y="40010672"/>
          <a:ext cx="5195661" cy="871795"/>
          <a:chOff x="510264" y="34194752"/>
          <a:chExt cx="5408839" cy="911483"/>
        </a:xfrm>
      </xdr:grpSpPr>
      <xdr:pic>
        <xdr:nvPicPr>
          <xdr:cNvPr id="8" name="Bild 2" descr="cordialcup-logo-neu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8076" y="34194752"/>
            <a:ext cx="2313214" cy="431346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Grafik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10264" y="34820675"/>
            <a:ext cx="5408839" cy="28556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</xdr:colOff>
      <xdr:row>0</xdr:row>
      <xdr:rowOff>1</xdr:rowOff>
    </xdr:from>
    <xdr:to>
      <xdr:col>16</xdr:col>
      <xdr:colOff>81643</xdr:colOff>
      <xdr:row>1</xdr:row>
      <xdr:rowOff>326571</xdr:rowOff>
    </xdr:to>
    <xdr:pic>
      <xdr:nvPicPr>
        <xdr:cNvPr id="15" name="Bild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1"/>
          <a:ext cx="1932213" cy="421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47621</xdr:colOff>
      <xdr:row>177</xdr:row>
      <xdr:rowOff>34020</xdr:rowOff>
    </xdr:from>
    <xdr:to>
      <xdr:col>17</xdr:col>
      <xdr:colOff>13602</xdr:colOff>
      <xdr:row>178</xdr:row>
      <xdr:rowOff>34020</xdr:rowOff>
    </xdr:to>
    <xdr:pic>
      <xdr:nvPicPr>
        <xdr:cNvPr id="21" name="Bild 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1" y="26935341"/>
          <a:ext cx="1932213" cy="421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46</xdr:col>
      <xdr:colOff>95248</xdr:colOff>
      <xdr:row>4</xdr:row>
      <xdr:rowOff>23813</xdr:rowOff>
    </xdr:from>
    <xdr:to>
      <xdr:col>54</xdr:col>
      <xdr:colOff>87311</xdr:colOff>
      <xdr:row>10</xdr:row>
      <xdr:rowOff>79376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06998" y="1023938"/>
          <a:ext cx="881063" cy="881063"/>
        </a:xfrm>
        <a:prstGeom prst="rect">
          <a:avLst/>
        </a:prstGeom>
      </xdr:spPr>
    </xdr:pic>
    <xdr:clientData/>
  </xdr:twoCellAnchor>
  <xdr:twoCellAnchor editAs="oneCell">
    <xdr:from>
      <xdr:col>42</xdr:col>
      <xdr:colOff>87312</xdr:colOff>
      <xdr:row>176</xdr:row>
      <xdr:rowOff>3</xdr:rowOff>
    </xdr:from>
    <xdr:to>
      <xdr:col>50</xdr:col>
      <xdr:colOff>79375</xdr:colOff>
      <xdr:row>179</xdr:row>
      <xdr:rowOff>95253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54562" y="30464128"/>
          <a:ext cx="881063" cy="754063"/>
        </a:xfrm>
        <a:prstGeom prst="rect">
          <a:avLst/>
        </a:prstGeom>
      </xdr:spPr>
    </xdr:pic>
    <xdr:clientData/>
  </xdr:twoCellAnchor>
  <xdr:twoCellAnchor editAs="oneCell">
    <xdr:from>
      <xdr:col>1</xdr:col>
      <xdr:colOff>96838</xdr:colOff>
      <xdr:row>211</xdr:row>
      <xdr:rowOff>47624</xdr:rowOff>
    </xdr:from>
    <xdr:to>
      <xdr:col>53</xdr:col>
      <xdr:colOff>74901</xdr:colOff>
      <xdr:row>213</xdr:row>
      <xdr:rowOff>44586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663" y="40947974"/>
          <a:ext cx="6416963" cy="358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CX210"/>
  <sheetViews>
    <sheetView showGridLines="0" tabSelected="1" topLeftCell="A112" zoomScale="120" zoomScaleNormal="120" zoomScaleSheetLayoutView="110" workbookViewId="0">
      <selection activeCell="D146" sqref="D146:I147"/>
    </sheetView>
  </sheetViews>
  <sheetFormatPr baseColWidth="10" defaultColWidth="1.7109375" defaultRowHeight="14.25" x14ac:dyDescent="0.25"/>
  <cols>
    <col min="1" max="56" width="1.7109375" style="1" customWidth="1"/>
    <col min="57" max="57" width="1.7109375" style="2" customWidth="1"/>
    <col min="58" max="58" width="2.85546875" style="2" hidden="1" customWidth="1"/>
    <col min="59" max="59" width="2.140625" style="2" hidden="1" customWidth="1"/>
    <col min="60" max="60" width="2.85546875" style="2" hidden="1" customWidth="1"/>
    <col min="61" max="72" width="1.7109375" style="2" hidden="1" customWidth="1"/>
    <col min="73" max="73" width="2.28515625" style="2" bestFit="1" customWidth="1"/>
    <col min="74" max="74" width="1.7109375" style="2" customWidth="1"/>
    <col min="75" max="75" width="2.28515625" style="2" bestFit="1" customWidth="1"/>
    <col min="76" max="78" width="1.7109375" style="2" customWidth="1"/>
    <col min="79" max="79" width="22.7109375" style="2" bestFit="1" customWidth="1"/>
    <col min="80" max="80" width="5.7109375" style="2" customWidth="1"/>
    <col min="81" max="81" width="4.140625" style="3" bestFit="1" customWidth="1"/>
    <col min="82" max="82" width="1.7109375" style="3" bestFit="1" customWidth="1"/>
    <col min="83" max="83" width="4.140625" style="3" bestFit="1" customWidth="1"/>
    <col min="84" max="84" width="5.7109375" style="3" customWidth="1"/>
    <col min="85" max="87" width="3.5703125" style="3" bestFit="1" customWidth="1"/>
    <col min="88" max="88" width="6.28515625" style="3" customWidth="1"/>
    <col min="89" max="90" width="1.7109375" style="3" customWidth="1"/>
    <col min="91" max="103" width="1.7109375" style="1" customWidth="1"/>
    <col min="104" max="16384" width="1.7109375" style="1"/>
  </cols>
  <sheetData>
    <row r="1" spans="1:90" ht="7.5" customHeight="1" x14ac:dyDescent="0.25"/>
    <row r="2" spans="1:90" ht="33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90" s="7" customFormat="1" ht="23.25" customHeight="1" x14ac:dyDescent="0.45">
      <c r="A3" s="260" t="s">
        <v>134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4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6"/>
      <c r="CD3" s="6"/>
      <c r="CE3" s="6"/>
      <c r="CF3" s="6"/>
      <c r="CG3" s="6"/>
      <c r="CH3" s="6"/>
      <c r="CI3" s="6"/>
      <c r="CJ3" s="6"/>
      <c r="CK3" s="6"/>
      <c r="CL3" s="6"/>
    </row>
    <row r="4" spans="1:90" s="10" customFormat="1" ht="17.25" x14ac:dyDescent="0.3">
      <c r="A4" s="274" t="s">
        <v>135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9"/>
      <c r="CD4" s="9"/>
      <c r="CE4" s="9"/>
      <c r="CF4" s="9"/>
      <c r="CG4" s="9"/>
      <c r="CH4" s="9"/>
      <c r="CI4" s="9"/>
      <c r="CJ4" s="9"/>
      <c r="CK4" s="9"/>
      <c r="CL4" s="9"/>
    </row>
    <row r="5" spans="1:90" s="10" customFormat="1" ht="6" customHeight="1" x14ac:dyDescent="0.3"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9"/>
      <c r="CD5" s="9"/>
      <c r="CE5" s="9"/>
      <c r="CF5" s="9"/>
      <c r="CG5" s="9"/>
      <c r="CH5" s="9"/>
      <c r="CI5" s="9"/>
      <c r="CJ5" s="9"/>
      <c r="CK5" s="9"/>
      <c r="CL5" s="9"/>
    </row>
    <row r="6" spans="1:90" s="10" customFormat="1" ht="17.25" x14ac:dyDescent="0.3">
      <c r="N6" s="11"/>
      <c r="O6" s="11"/>
      <c r="P6" s="11"/>
      <c r="Q6" s="11"/>
      <c r="R6" s="11"/>
      <c r="S6" s="11"/>
      <c r="T6" s="11"/>
      <c r="V6" s="12" t="s">
        <v>48</v>
      </c>
      <c r="X6" s="144"/>
      <c r="AA6" s="144"/>
      <c r="AB6" s="144"/>
      <c r="AC6" s="144"/>
      <c r="AD6" s="144"/>
      <c r="AE6" s="144"/>
      <c r="AF6" s="144"/>
      <c r="AG6" s="13"/>
      <c r="AH6" s="14"/>
      <c r="AI6" s="275">
        <v>43184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9"/>
      <c r="CD6" s="9"/>
      <c r="CE6" s="9"/>
      <c r="CF6" s="9"/>
      <c r="CG6" s="9"/>
      <c r="CH6" s="9"/>
      <c r="CI6" s="9"/>
      <c r="CJ6" s="9"/>
      <c r="CK6" s="9"/>
      <c r="CL6" s="9"/>
    </row>
    <row r="7" spans="1:90" s="10" customFormat="1" ht="6" customHeight="1" x14ac:dyDescent="0.3"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9"/>
      <c r="CD7" s="9"/>
      <c r="CE7" s="9"/>
      <c r="CF7" s="9"/>
      <c r="CG7" s="9"/>
      <c r="CH7" s="9"/>
      <c r="CI7" s="9"/>
      <c r="CJ7" s="9"/>
      <c r="CK7" s="9"/>
      <c r="CL7" s="9"/>
    </row>
    <row r="8" spans="1:90" s="10" customFormat="1" ht="17.25" x14ac:dyDescent="0.3">
      <c r="A8" s="297" t="s">
        <v>125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9"/>
      <c r="CD8" s="9"/>
      <c r="CE8" s="9"/>
      <c r="CF8" s="9"/>
      <c r="CG8" s="9"/>
      <c r="CH8" s="9"/>
      <c r="CI8" s="9"/>
      <c r="CJ8" s="9"/>
      <c r="CK8" s="9"/>
      <c r="CL8" s="9"/>
    </row>
    <row r="9" spans="1:90" s="10" customFormat="1" ht="6" customHeight="1" x14ac:dyDescent="0.3"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9"/>
      <c r="CD9" s="9"/>
      <c r="CE9" s="9"/>
      <c r="CF9" s="9"/>
      <c r="CG9" s="9"/>
      <c r="CH9" s="9"/>
      <c r="CI9" s="9"/>
      <c r="CJ9" s="9"/>
      <c r="CK9" s="9"/>
      <c r="CL9" s="9"/>
    </row>
    <row r="10" spans="1:90" s="10" customFormat="1" ht="17.25" x14ac:dyDescent="0.3">
      <c r="G10" s="15" t="s">
        <v>49</v>
      </c>
      <c r="H10" s="349">
        <v>0.39583333333333331</v>
      </c>
      <c r="I10" s="349"/>
      <c r="J10" s="349"/>
      <c r="K10" s="349"/>
      <c r="L10" s="349"/>
      <c r="M10" s="1" t="s">
        <v>0</v>
      </c>
      <c r="T10" s="15" t="s">
        <v>1</v>
      </c>
      <c r="U10" s="347">
        <v>1</v>
      </c>
      <c r="V10" s="347"/>
      <c r="W10" s="16" t="s">
        <v>23</v>
      </c>
      <c r="X10" s="348">
        <v>8.3333333333333332E-3</v>
      </c>
      <c r="Y10" s="348"/>
      <c r="Z10" s="348"/>
      <c r="AA10" s="348"/>
      <c r="AB10" s="348"/>
      <c r="AC10" s="1" t="s">
        <v>2</v>
      </c>
      <c r="AK10" s="15" t="s">
        <v>3</v>
      </c>
      <c r="AL10" s="348">
        <v>2.0833333333333333E-3</v>
      </c>
      <c r="AM10" s="348"/>
      <c r="AN10" s="348"/>
      <c r="AO10" s="348"/>
      <c r="AP10" s="348"/>
      <c r="AQ10" s="1" t="s">
        <v>2</v>
      </c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9"/>
      <c r="CD10" s="9"/>
      <c r="CE10" s="9"/>
      <c r="CF10" s="9"/>
      <c r="CG10" s="9"/>
      <c r="CH10" s="9"/>
      <c r="CI10" s="9"/>
      <c r="CJ10" s="9"/>
      <c r="CK10" s="9"/>
      <c r="CL10" s="9"/>
    </row>
    <row r="11" spans="1:90" ht="9" customHeight="1" x14ac:dyDescent="0.25"/>
    <row r="12" spans="1:90" ht="6" customHeight="1" x14ac:dyDescent="0.25"/>
    <row r="13" spans="1:90" x14ac:dyDescent="0.25">
      <c r="B13" s="179" t="s">
        <v>50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</row>
    <row r="14" spans="1:90" ht="6" customHeight="1" thickBot="1" x14ac:dyDescent="0.3"/>
    <row r="15" spans="1:90" ht="18" thickBot="1" x14ac:dyDescent="0.35">
      <c r="B15" s="279" t="s">
        <v>8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1"/>
      <c r="AE15" s="279" t="s">
        <v>9</v>
      </c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1"/>
    </row>
    <row r="16" spans="1:90" ht="17.25" x14ac:dyDescent="0.3">
      <c r="B16" s="287">
        <v>1</v>
      </c>
      <c r="C16" s="288"/>
      <c r="D16" s="289" t="s">
        <v>52</v>
      </c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90"/>
      <c r="Z16" s="291"/>
      <c r="AE16" s="292">
        <v>1</v>
      </c>
      <c r="AF16" s="293"/>
      <c r="AG16" s="294" t="s">
        <v>138</v>
      </c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5"/>
      <c r="BC16" s="296"/>
    </row>
    <row r="17" spans="2:90" ht="17.25" x14ac:dyDescent="0.3">
      <c r="B17" s="287">
        <v>2</v>
      </c>
      <c r="C17" s="288"/>
      <c r="D17" s="289" t="s">
        <v>128</v>
      </c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90"/>
      <c r="Z17" s="291"/>
      <c r="AE17" s="292">
        <v>2</v>
      </c>
      <c r="AF17" s="293"/>
      <c r="AG17" s="294" t="s">
        <v>139</v>
      </c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5"/>
      <c r="BC17" s="296"/>
    </row>
    <row r="18" spans="2:90" ht="17.25" x14ac:dyDescent="0.3">
      <c r="B18" s="287">
        <v>3</v>
      </c>
      <c r="C18" s="288"/>
      <c r="D18" s="289" t="s">
        <v>136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90"/>
      <c r="Z18" s="291"/>
      <c r="AE18" s="292">
        <v>3</v>
      </c>
      <c r="AF18" s="293"/>
      <c r="AG18" s="294" t="s">
        <v>126</v>
      </c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5"/>
      <c r="BC18" s="296"/>
    </row>
    <row r="19" spans="2:90" ht="17.25" x14ac:dyDescent="0.3">
      <c r="B19" s="287">
        <v>4</v>
      </c>
      <c r="C19" s="288"/>
      <c r="D19" s="289" t="s">
        <v>137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90"/>
      <c r="Z19" s="291"/>
      <c r="AE19" s="292">
        <v>4</v>
      </c>
      <c r="AF19" s="293"/>
      <c r="AG19" s="294" t="s">
        <v>127</v>
      </c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5"/>
      <c r="BC19" s="296"/>
    </row>
    <row r="20" spans="2:90" ht="18" thickBot="1" x14ac:dyDescent="0.35">
      <c r="B20" s="356">
        <v>5</v>
      </c>
      <c r="C20" s="357"/>
      <c r="D20" s="334" t="s">
        <v>131</v>
      </c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5"/>
      <c r="Z20" s="336"/>
      <c r="AE20" s="342">
        <v>5</v>
      </c>
      <c r="AF20" s="343"/>
      <c r="AG20" s="355" t="s">
        <v>140</v>
      </c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8"/>
      <c r="BC20" s="359"/>
      <c r="CA20" s="145"/>
    </row>
    <row r="21" spans="2:90" ht="6" customHeight="1" thickBot="1" x14ac:dyDescent="0.3"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2:90" ht="18" thickBot="1" x14ac:dyDescent="0.35">
      <c r="B22" s="279" t="s">
        <v>24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1"/>
      <c r="AE22" s="279" t="s">
        <v>25</v>
      </c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1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90" ht="17.25" x14ac:dyDescent="0.3">
      <c r="B23" s="282">
        <v>1</v>
      </c>
      <c r="C23" s="283"/>
      <c r="D23" s="284" t="s">
        <v>129</v>
      </c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5"/>
      <c r="Z23" s="286"/>
      <c r="AE23" s="332">
        <v>1</v>
      </c>
      <c r="AF23" s="333"/>
      <c r="AG23" s="337" t="s">
        <v>51</v>
      </c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C23" s="339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2:90" ht="17.25" x14ac:dyDescent="0.3">
      <c r="B24" s="282">
        <v>2</v>
      </c>
      <c r="C24" s="283"/>
      <c r="D24" s="284" t="s">
        <v>141</v>
      </c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5"/>
      <c r="Z24" s="286"/>
      <c r="AE24" s="332">
        <v>2</v>
      </c>
      <c r="AF24" s="333"/>
      <c r="AG24" s="337" t="s">
        <v>132</v>
      </c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C24" s="339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:90" ht="17.25" x14ac:dyDescent="0.3">
      <c r="B25" s="282">
        <v>3</v>
      </c>
      <c r="C25" s="283"/>
      <c r="D25" s="284" t="s">
        <v>142</v>
      </c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5"/>
      <c r="Z25" s="286"/>
      <c r="AE25" s="332">
        <v>3</v>
      </c>
      <c r="AF25" s="333"/>
      <c r="AG25" s="337" t="s">
        <v>144</v>
      </c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C25" s="339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2:90" ht="17.25" x14ac:dyDescent="0.3">
      <c r="B26" s="282">
        <v>4</v>
      </c>
      <c r="C26" s="283"/>
      <c r="D26" s="284" t="s">
        <v>130</v>
      </c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5"/>
      <c r="Z26" s="286"/>
      <c r="AE26" s="332">
        <v>4</v>
      </c>
      <c r="AF26" s="333"/>
      <c r="AG26" s="337" t="s">
        <v>145</v>
      </c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8"/>
      <c r="BC26" s="339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:90" ht="18.75" customHeight="1" thickBot="1" x14ac:dyDescent="0.35">
      <c r="B27" s="350">
        <v>5</v>
      </c>
      <c r="C27" s="351"/>
      <c r="D27" s="352" t="s">
        <v>143</v>
      </c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3"/>
      <c r="Z27" s="354"/>
      <c r="AE27" s="330">
        <v>5</v>
      </c>
      <c r="AF27" s="331"/>
      <c r="AG27" s="344" t="s">
        <v>133</v>
      </c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0"/>
      <c r="BC27" s="341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17"/>
    </row>
    <row r="28" spans="2:90" ht="9" customHeight="1" x14ac:dyDescent="0.25">
      <c r="CB28" s="309"/>
      <c r="CC28" s="146"/>
      <c r="CD28" s="146"/>
      <c r="CE28" s="146"/>
      <c r="CF28" s="146"/>
      <c r="CG28" s="146"/>
      <c r="CH28" s="146"/>
      <c r="CI28" s="146"/>
    </row>
    <row r="29" spans="2:90" x14ac:dyDescent="0.25">
      <c r="B29" s="179" t="s">
        <v>53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310">
        <v>0.44791666666666669</v>
      </c>
      <c r="BA29" s="310"/>
      <c r="BB29" s="310"/>
      <c r="BC29" s="310"/>
      <c r="CB29" s="309"/>
      <c r="CC29" s="146"/>
      <c r="CD29" s="146"/>
      <c r="CE29" s="146"/>
      <c r="CF29" s="146"/>
      <c r="CG29" s="146"/>
      <c r="CH29" s="146"/>
      <c r="CI29" s="146"/>
    </row>
    <row r="30" spans="2:90" ht="6" customHeight="1" thickBot="1" x14ac:dyDescent="0.3">
      <c r="CB30" s="309"/>
      <c r="CC30" s="146"/>
      <c r="CD30" s="146"/>
      <c r="CE30" s="146"/>
      <c r="CF30" s="146"/>
      <c r="CG30" s="146"/>
      <c r="CH30" s="146"/>
      <c r="CI30" s="146"/>
    </row>
    <row r="31" spans="2:90" s="19" customFormat="1" ht="16.5" customHeight="1" thickBot="1" x14ac:dyDescent="0.3">
      <c r="B31" s="328" t="s">
        <v>10</v>
      </c>
      <c r="C31" s="329"/>
      <c r="D31" s="276" t="s">
        <v>11</v>
      </c>
      <c r="E31" s="277"/>
      <c r="F31" s="278"/>
      <c r="G31" s="276" t="s">
        <v>12</v>
      </c>
      <c r="H31" s="277"/>
      <c r="I31" s="278"/>
      <c r="J31" s="276" t="s">
        <v>14</v>
      </c>
      <c r="K31" s="277"/>
      <c r="L31" s="277"/>
      <c r="M31" s="277"/>
      <c r="N31" s="278"/>
      <c r="O31" s="276" t="s">
        <v>15</v>
      </c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8"/>
      <c r="AW31" s="276" t="s">
        <v>18</v>
      </c>
      <c r="AX31" s="277"/>
      <c r="AY31" s="277"/>
      <c r="AZ31" s="277"/>
      <c r="BA31" s="278"/>
      <c r="BB31" s="345"/>
      <c r="BC31" s="346"/>
      <c r="BE31" s="20"/>
      <c r="BF31" s="21"/>
      <c r="BG31" s="22"/>
      <c r="BH31" s="22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309"/>
      <c r="CC31" s="146"/>
      <c r="CD31" s="146"/>
      <c r="CE31" s="146"/>
      <c r="CF31" s="146"/>
      <c r="CG31" s="146"/>
      <c r="CH31" s="146"/>
      <c r="CI31" s="146"/>
      <c r="CJ31" s="20"/>
      <c r="CK31" s="20"/>
      <c r="CL31" s="20"/>
    </row>
    <row r="32" spans="2:90" s="19" customFormat="1" ht="15.95" customHeight="1" x14ac:dyDescent="0.2">
      <c r="B32" s="249">
        <v>1</v>
      </c>
      <c r="C32" s="250"/>
      <c r="D32" s="250">
        <v>1</v>
      </c>
      <c r="E32" s="250"/>
      <c r="F32" s="250"/>
      <c r="G32" s="250" t="s">
        <v>13</v>
      </c>
      <c r="H32" s="250"/>
      <c r="I32" s="250"/>
      <c r="J32" s="251">
        <f>$H$10</f>
        <v>0.39583333333333331</v>
      </c>
      <c r="K32" s="251"/>
      <c r="L32" s="251"/>
      <c r="M32" s="251"/>
      <c r="N32" s="252"/>
      <c r="O32" s="253" t="str">
        <f>D16</f>
        <v>FC Wil 1900</v>
      </c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4" t="s">
        <v>17</v>
      </c>
      <c r="AF32" s="254" t="str">
        <f>D17</f>
        <v>Chur 97</v>
      </c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5"/>
      <c r="AW32" s="256"/>
      <c r="AX32" s="257"/>
      <c r="AY32" s="24" t="s">
        <v>16</v>
      </c>
      <c r="AZ32" s="257"/>
      <c r="BA32" s="258"/>
      <c r="BB32" s="256"/>
      <c r="BC32" s="259"/>
      <c r="BE32" s="23"/>
      <c r="BF32" s="25"/>
      <c r="BG32" s="25"/>
      <c r="BH32" s="25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6"/>
      <c r="BV32" s="26"/>
      <c r="BW32" s="26"/>
      <c r="BX32" s="23"/>
      <c r="BY32" s="23"/>
      <c r="BZ32" s="23"/>
      <c r="CA32" s="27"/>
      <c r="CB32" s="309"/>
      <c r="CC32" s="146"/>
      <c r="CD32" s="146"/>
      <c r="CE32" s="146"/>
      <c r="CF32" s="146"/>
      <c r="CG32" s="146"/>
      <c r="CH32" s="146"/>
      <c r="CI32" s="146"/>
      <c r="CJ32" s="20"/>
      <c r="CK32" s="20"/>
      <c r="CL32" s="20"/>
    </row>
    <row r="33" spans="2:90" s="19" customFormat="1" ht="15.95" customHeight="1" x14ac:dyDescent="0.2">
      <c r="B33" s="238">
        <v>2</v>
      </c>
      <c r="C33" s="239"/>
      <c r="D33" s="239">
        <v>2</v>
      </c>
      <c r="E33" s="239"/>
      <c r="F33" s="239"/>
      <c r="G33" s="239" t="s">
        <v>13</v>
      </c>
      <c r="H33" s="239"/>
      <c r="I33" s="239"/>
      <c r="J33" s="240">
        <f>$J$32</f>
        <v>0.39583333333333331</v>
      </c>
      <c r="K33" s="240"/>
      <c r="L33" s="240"/>
      <c r="M33" s="240"/>
      <c r="N33" s="241"/>
      <c r="O33" s="242" t="str">
        <f>D18</f>
        <v>Stützpunkt Rheintal-Bodensee</v>
      </c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8" t="s">
        <v>17</v>
      </c>
      <c r="AF33" s="243" t="str">
        <f>D19</f>
        <v>FC  Wohlen</v>
      </c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4"/>
      <c r="AW33" s="245"/>
      <c r="AX33" s="246"/>
      <c r="AY33" s="28" t="s">
        <v>16</v>
      </c>
      <c r="AZ33" s="246"/>
      <c r="BA33" s="247"/>
      <c r="BB33" s="245"/>
      <c r="BC33" s="248"/>
      <c r="BE33" s="23"/>
      <c r="BF33" s="25"/>
      <c r="BG33" s="25"/>
      <c r="BH33" s="25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6"/>
      <c r="BV33" s="23"/>
      <c r="BW33" s="26"/>
      <c r="BX33" s="23"/>
      <c r="BY33" s="23"/>
      <c r="BZ33" s="23"/>
      <c r="CA33" s="29"/>
      <c r="CB33" s="85"/>
      <c r="CC33" s="86"/>
      <c r="CD33" s="85"/>
      <c r="CE33" s="87"/>
      <c r="CF33" s="124"/>
      <c r="CG33" s="122"/>
      <c r="CH33" s="85"/>
      <c r="CI33" s="85"/>
      <c r="CJ33" s="20"/>
      <c r="CK33" s="20"/>
      <c r="CL33" s="20"/>
    </row>
    <row r="34" spans="2:90" s="19" customFormat="1" ht="15.95" customHeight="1" x14ac:dyDescent="0.2">
      <c r="B34" s="218">
        <v>3</v>
      </c>
      <c r="C34" s="219"/>
      <c r="D34" s="219">
        <v>3</v>
      </c>
      <c r="E34" s="219"/>
      <c r="F34" s="219"/>
      <c r="G34" s="219" t="s">
        <v>19</v>
      </c>
      <c r="H34" s="219"/>
      <c r="I34" s="219"/>
      <c r="J34" s="220">
        <f>J33</f>
        <v>0.39583333333333331</v>
      </c>
      <c r="K34" s="220"/>
      <c r="L34" s="220"/>
      <c r="M34" s="220"/>
      <c r="N34" s="221"/>
      <c r="O34" s="222" t="str">
        <f>AG16</f>
        <v>USV Eschen Mauren (LI)</v>
      </c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30" t="s">
        <v>17</v>
      </c>
      <c r="AF34" s="223" t="str">
        <f>AG17</f>
        <v xml:space="preserve">FC Landquart Herrschaft </v>
      </c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4"/>
      <c r="AW34" s="225"/>
      <c r="AX34" s="226"/>
      <c r="AY34" s="30" t="s">
        <v>16</v>
      </c>
      <c r="AZ34" s="226"/>
      <c r="BA34" s="227"/>
      <c r="BB34" s="225"/>
      <c r="BC34" s="228"/>
      <c r="BE34" s="23"/>
      <c r="BF34" s="25"/>
      <c r="BG34" s="25"/>
      <c r="BH34" s="25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6"/>
      <c r="BV34" s="23"/>
      <c r="BW34" s="26"/>
      <c r="BX34" s="23"/>
      <c r="BY34" s="23"/>
      <c r="BZ34" s="23"/>
      <c r="CA34" s="29"/>
      <c r="CB34" s="85"/>
      <c r="CC34" s="86"/>
      <c r="CD34" s="85"/>
      <c r="CE34" s="87"/>
      <c r="CF34" s="124"/>
      <c r="CG34" s="122"/>
      <c r="CH34" s="85"/>
      <c r="CI34" s="85"/>
      <c r="CJ34" s="20"/>
      <c r="CK34" s="20"/>
      <c r="CL34" s="20"/>
    </row>
    <row r="35" spans="2:90" s="19" customFormat="1" ht="15.95" customHeight="1" thickBot="1" x14ac:dyDescent="0.25">
      <c r="B35" s="229">
        <v>4</v>
      </c>
      <c r="C35" s="230"/>
      <c r="D35" s="230">
        <v>4</v>
      </c>
      <c r="E35" s="230"/>
      <c r="F35" s="230"/>
      <c r="G35" s="230" t="s">
        <v>19</v>
      </c>
      <c r="H35" s="230"/>
      <c r="I35" s="230"/>
      <c r="J35" s="231">
        <f>$J$34</f>
        <v>0.39583333333333331</v>
      </c>
      <c r="K35" s="231"/>
      <c r="L35" s="231"/>
      <c r="M35" s="231"/>
      <c r="N35" s="232"/>
      <c r="O35" s="233" t="str">
        <f>AG18</f>
        <v>Stützpunkt Buchs</v>
      </c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31" t="s">
        <v>17</v>
      </c>
      <c r="AF35" s="234" t="str">
        <f>AG19</f>
        <v>FC St. Gallen</v>
      </c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5"/>
      <c r="AW35" s="216"/>
      <c r="AX35" s="236"/>
      <c r="AY35" s="31" t="s">
        <v>16</v>
      </c>
      <c r="AZ35" s="236"/>
      <c r="BA35" s="237"/>
      <c r="BB35" s="216"/>
      <c r="BC35" s="217"/>
      <c r="BE35" s="23"/>
      <c r="BF35" s="25"/>
      <c r="BG35" s="25"/>
      <c r="BH35" s="25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6"/>
      <c r="BV35" s="23"/>
      <c r="BW35" s="26"/>
      <c r="BX35" s="23"/>
      <c r="BY35" s="23"/>
      <c r="BZ35" s="23"/>
      <c r="CA35" s="29"/>
      <c r="CB35" s="85"/>
      <c r="CC35" s="86"/>
      <c r="CD35" s="85"/>
      <c r="CE35" s="87"/>
      <c r="CF35" s="124"/>
      <c r="CG35" s="122"/>
      <c r="CH35" s="85"/>
      <c r="CI35" s="85"/>
      <c r="CJ35" s="20"/>
      <c r="CK35" s="20"/>
      <c r="CL35" s="20"/>
    </row>
    <row r="36" spans="2:90" s="19" customFormat="1" ht="15.95" customHeight="1" x14ac:dyDescent="0.2">
      <c r="B36" s="249">
        <v>5</v>
      </c>
      <c r="C36" s="250"/>
      <c r="D36" s="250">
        <v>1</v>
      </c>
      <c r="E36" s="250"/>
      <c r="F36" s="250"/>
      <c r="G36" s="250" t="s">
        <v>26</v>
      </c>
      <c r="H36" s="250"/>
      <c r="I36" s="250"/>
      <c r="J36" s="251">
        <f>J35+$U$10*$X$10+$AL$10</f>
        <v>0.40625</v>
      </c>
      <c r="K36" s="251"/>
      <c r="L36" s="251"/>
      <c r="M36" s="251"/>
      <c r="N36" s="252"/>
      <c r="O36" s="253" t="str">
        <f>D23</f>
        <v>FC Winterthur</v>
      </c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4" t="s">
        <v>17</v>
      </c>
      <c r="AF36" s="254" t="str">
        <f>D24</f>
        <v>FC Hard (A)</v>
      </c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5"/>
      <c r="AW36" s="256"/>
      <c r="AX36" s="257"/>
      <c r="AY36" s="24" t="s">
        <v>16</v>
      </c>
      <c r="AZ36" s="257"/>
      <c r="BA36" s="258"/>
      <c r="BB36" s="256"/>
      <c r="BC36" s="259"/>
      <c r="BE36" s="23"/>
      <c r="BF36" s="25"/>
      <c r="BG36" s="25"/>
      <c r="BH36" s="25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6"/>
      <c r="BV36" s="23"/>
      <c r="BW36" s="26"/>
      <c r="BX36" s="23"/>
      <c r="BY36" s="23"/>
      <c r="BZ36" s="23"/>
      <c r="CA36" s="29"/>
      <c r="CB36" s="85"/>
      <c r="CC36" s="86"/>
      <c r="CD36" s="85"/>
      <c r="CE36" s="87"/>
      <c r="CF36" s="124"/>
      <c r="CG36" s="122"/>
      <c r="CH36" s="85"/>
      <c r="CI36" s="85"/>
      <c r="CJ36" s="20"/>
      <c r="CK36" s="20"/>
      <c r="CL36" s="20"/>
    </row>
    <row r="37" spans="2:90" s="19" customFormat="1" ht="15.95" customHeight="1" x14ac:dyDescent="0.25">
      <c r="B37" s="238">
        <v>6</v>
      </c>
      <c r="C37" s="239"/>
      <c r="D37" s="239">
        <v>2</v>
      </c>
      <c r="E37" s="239"/>
      <c r="F37" s="239"/>
      <c r="G37" s="239" t="s">
        <v>26</v>
      </c>
      <c r="H37" s="239"/>
      <c r="I37" s="239"/>
      <c r="J37" s="240">
        <f>$J$36</f>
        <v>0.40625</v>
      </c>
      <c r="K37" s="240"/>
      <c r="L37" s="240"/>
      <c r="M37" s="240"/>
      <c r="N37" s="241"/>
      <c r="O37" s="242" t="str">
        <f>D25</f>
        <v>FC Thusis Cazis</v>
      </c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8" t="s">
        <v>17</v>
      </c>
      <c r="AF37" s="243" t="str">
        <f>D26</f>
        <v>FC Tobel</v>
      </c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4"/>
      <c r="AW37" s="245"/>
      <c r="AX37" s="246"/>
      <c r="AY37" s="28" t="s">
        <v>16</v>
      </c>
      <c r="AZ37" s="246"/>
      <c r="BA37" s="247"/>
      <c r="BB37" s="245"/>
      <c r="BC37" s="248"/>
      <c r="BE37" s="23"/>
      <c r="BF37" s="25"/>
      <c r="BG37" s="25"/>
      <c r="BH37" s="25"/>
      <c r="BI37" s="23"/>
      <c r="BJ37" s="23"/>
      <c r="BK37" s="2"/>
      <c r="BL37" s="2"/>
      <c r="BM37" s="2"/>
      <c r="BN37" s="2"/>
      <c r="BO37" s="2"/>
      <c r="BP37" s="2"/>
      <c r="BQ37" s="2"/>
      <c r="BR37" s="2"/>
      <c r="BS37" s="2"/>
      <c r="BT37" s="23"/>
      <c r="BU37" s="26"/>
      <c r="BV37" s="23"/>
      <c r="BW37" s="26"/>
      <c r="BX37" s="23"/>
      <c r="BY37" s="23"/>
      <c r="BZ37" s="23"/>
      <c r="CA37" s="29"/>
      <c r="CB37" s="88"/>
      <c r="CC37" s="89"/>
      <c r="CD37" s="88"/>
      <c r="CE37" s="90"/>
      <c r="CF37" s="125"/>
      <c r="CG37" s="123"/>
      <c r="CH37" s="88"/>
      <c r="CI37" s="88"/>
      <c r="CJ37" s="20"/>
      <c r="CK37" s="20"/>
      <c r="CL37" s="20"/>
    </row>
    <row r="38" spans="2:90" s="19" customFormat="1" ht="15.95" customHeight="1" x14ac:dyDescent="0.2">
      <c r="B38" s="218">
        <v>7</v>
      </c>
      <c r="C38" s="219"/>
      <c r="D38" s="219">
        <v>3</v>
      </c>
      <c r="E38" s="219"/>
      <c r="F38" s="219"/>
      <c r="G38" s="219" t="s">
        <v>27</v>
      </c>
      <c r="H38" s="219"/>
      <c r="I38" s="219"/>
      <c r="J38" s="220">
        <f>J37</f>
        <v>0.40625</v>
      </c>
      <c r="K38" s="220"/>
      <c r="L38" s="220"/>
      <c r="M38" s="220"/>
      <c r="N38" s="221"/>
      <c r="O38" s="222" t="str">
        <f>AG23</f>
        <v>FC Ems</v>
      </c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30" t="s">
        <v>17</v>
      </c>
      <c r="AF38" s="223" t="str">
        <f>AG24</f>
        <v>FC Dornbirn (A)</v>
      </c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4"/>
      <c r="AW38" s="225"/>
      <c r="AX38" s="226"/>
      <c r="AY38" s="30" t="s">
        <v>16</v>
      </c>
      <c r="AZ38" s="226"/>
      <c r="BA38" s="227"/>
      <c r="BB38" s="225"/>
      <c r="BC38" s="228"/>
      <c r="BD38" s="32"/>
      <c r="BE38" s="23"/>
      <c r="BF38" s="25"/>
      <c r="BG38" s="25"/>
      <c r="BH38" s="25"/>
      <c r="BI38" s="23"/>
      <c r="BJ38" s="23"/>
      <c r="BK38" s="33"/>
      <c r="BL38" s="33"/>
      <c r="BM38" s="34"/>
      <c r="BN38" s="35"/>
      <c r="BO38" s="35"/>
      <c r="BP38" s="36"/>
      <c r="BQ38" s="35"/>
      <c r="BR38" s="37"/>
      <c r="BS38" s="23"/>
      <c r="BT38" s="23"/>
      <c r="BU38" s="26"/>
      <c r="BV38" s="23"/>
      <c r="BW38" s="26"/>
      <c r="BX38" s="23"/>
      <c r="BY38" s="23"/>
      <c r="BZ38" s="23"/>
      <c r="CA38" s="76"/>
      <c r="CB38" s="77"/>
      <c r="CC38" s="78"/>
      <c r="CD38" s="78"/>
      <c r="CE38" s="78"/>
      <c r="CF38" s="79"/>
      <c r="CG38" s="78"/>
      <c r="CH38" s="78"/>
      <c r="CI38" s="78"/>
      <c r="CJ38" s="20"/>
      <c r="CK38" s="20"/>
      <c r="CL38" s="20"/>
    </row>
    <row r="39" spans="2:90" s="19" customFormat="1" ht="15.95" customHeight="1" thickBot="1" x14ac:dyDescent="0.25">
      <c r="B39" s="229">
        <v>8</v>
      </c>
      <c r="C39" s="230"/>
      <c r="D39" s="230">
        <v>4</v>
      </c>
      <c r="E39" s="230"/>
      <c r="F39" s="230"/>
      <c r="G39" s="230" t="s">
        <v>27</v>
      </c>
      <c r="H39" s="230"/>
      <c r="I39" s="230"/>
      <c r="J39" s="231">
        <f>$J$38</f>
        <v>0.40625</v>
      </c>
      <c r="K39" s="231"/>
      <c r="L39" s="231"/>
      <c r="M39" s="231"/>
      <c r="N39" s="232"/>
      <c r="O39" s="233" t="str">
        <f>AG25</f>
        <v>FC Frauenfeld</v>
      </c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31" t="s">
        <v>17</v>
      </c>
      <c r="AF39" s="234" t="str">
        <f>AG26</f>
        <v>FC Red Star Zürich</v>
      </c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5"/>
      <c r="AW39" s="216"/>
      <c r="AX39" s="236"/>
      <c r="AY39" s="31" t="s">
        <v>16</v>
      </c>
      <c r="AZ39" s="236"/>
      <c r="BA39" s="237"/>
      <c r="BB39" s="216"/>
      <c r="BC39" s="217"/>
      <c r="BD39" s="32"/>
      <c r="BE39" s="23"/>
      <c r="BF39" s="25"/>
      <c r="BG39" s="25"/>
      <c r="BH39" s="25"/>
      <c r="BI39" s="23"/>
      <c r="BJ39" s="23"/>
      <c r="BK39" s="33"/>
      <c r="BL39" s="33"/>
      <c r="BM39" s="34"/>
      <c r="BN39" s="35"/>
      <c r="BO39" s="35"/>
      <c r="BP39" s="36"/>
      <c r="BQ39" s="35"/>
      <c r="BR39" s="37"/>
      <c r="BS39" s="23"/>
      <c r="BT39" s="23"/>
      <c r="BU39" s="26"/>
      <c r="BV39" s="23"/>
      <c r="BW39" s="26"/>
      <c r="BX39" s="23"/>
      <c r="BY39" s="23"/>
      <c r="BZ39" s="23"/>
      <c r="CA39" s="38"/>
      <c r="CB39" s="91"/>
      <c r="CC39" s="92"/>
      <c r="CD39" s="91"/>
      <c r="CE39" s="93"/>
      <c r="CF39" s="129"/>
      <c r="CG39" s="126"/>
      <c r="CH39" s="91"/>
      <c r="CI39" s="91"/>
      <c r="CJ39" s="20"/>
      <c r="CK39" s="20"/>
      <c r="CL39" s="20"/>
    </row>
    <row r="40" spans="2:90" s="19" customFormat="1" ht="15.95" customHeight="1" x14ac:dyDescent="0.2">
      <c r="B40" s="249">
        <v>9</v>
      </c>
      <c r="C40" s="250"/>
      <c r="D40" s="250">
        <v>4</v>
      </c>
      <c r="E40" s="250"/>
      <c r="F40" s="250"/>
      <c r="G40" s="250" t="s">
        <v>13</v>
      </c>
      <c r="H40" s="250"/>
      <c r="I40" s="250"/>
      <c r="J40" s="251">
        <f>J39+$U$10*$X$10+$AL$10</f>
        <v>0.41666666666666669</v>
      </c>
      <c r="K40" s="251"/>
      <c r="L40" s="251"/>
      <c r="M40" s="251"/>
      <c r="N40" s="252"/>
      <c r="O40" s="253" t="str">
        <f>D16</f>
        <v>FC Wil 1900</v>
      </c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4" t="s">
        <v>17</v>
      </c>
      <c r="AF40" s="254" t="str">
        <f>D20</f>
        <v>BSC Old Boys Basel</v>
      </c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5"/>
      <c r="AW40" s="256"/>
      <c r="AX40" s="257"/>
      <c r="AY40" s="24" t="s">
        <v>16</v>
      </c>
      <c r="AZ40" s="257"/>
      <c r="BA40" s="258"/>
      <c r="BB40" s="256"/>
      <c r="BC40" s="259"/>
      <c r="BD40" s="32"/>
      <c r="BE40" s="23"/>
      <c r="BF40" s="25"/>
      <c r="BG40" s="25"/>
      <c r="BH40" s="25"/>
      <c r="BI40" s="23"/>
      <c r="BJ40" s="23"/>
      <c r="BK40" s="33"/>
      <c r="BL40" s="33"/>
      <c r="BM40" s="34"/>
      <c r="BN40" s="35"/>
      <c r="BO40" s="35"/>
      <c r="BP40" s="36"/>
      <c r="BQ40" s="35"/>
      <c r="BR40" s="37"/>
      <c r="BS40" s="23"/>
      <c r="BT40" s="23"/>
      <c r="BU40" s="26"/>
      <c r="BV40" s="23"/>
      <c r="BW40" s="26"/>
      <c r="BX40" s="23"/>
      <c r="BY40" s="23"/>
      <c r="BZ40" s="23"/>
      <c r="CA40" s="38"/>
      <c r="CB40" s="94"/>
      <c r="CC40" s="95"/>
      <c r="CD40" s="94"/>
      <c r="CE40" s="96"/>
      <c r="CF40" s="130"/>
      <c r="CG40" s="127"/>
      <c r="CH40" s="94"/>
      <c r="CI40" s="94"/>
      <c r="CJ40" s="20"/>
      <c r="CK40" s="20"/>
      <c r="CL40" s="20"/>
    </row>
    <row r="41" spans="2:90" s="19" customFormat="1" ht="15.95" customHeight="1" x14ac:dyDescent="0.2">
      <c r="B41" s="238">
        <v>10</v>
      </c>
      <c r="C41" s="239"/>
      <c r="D41" s="239">
        <v>3</v>
      </c>
      <c r="E41" s="239"/>
      <c r="F41" s="239"/>
      <c r="G41" s="239" t="s">
        <v>13</v>
      </c>
      <c r="H41" s="239"/>
      <c r="I41" s="239"/>
      <c r="J41" s="240">
        <f>$J$40</f>
        <v>0.41666666666666669</v>
      </c>
      <c r="K41" s="240"/>
      <c r="L41" s="240"/>
      <c r="M41" s="240"/>
      <c r="N41" s="241"/>
      <c r="O41" s="242" t="str">
        <f>D17</f>
        <v>Chur 97</v>
      </c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8" t="s">
        <v>17</v>
      </c>
      <c r="AF41" s="243" t="str">
        <f>D18</f>
        <v>Stützpunkt Rheintal-Bodensee</v>
      </c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4"/>
      <c r="AW41" s="245"/>
      <c r="AX41" s="246"/>
      <c r="AY41" s="28" t="s">
        <v>16</v>
      </c>
      <c r="AZ41" s="246"/>
      <c r="BA41" s="247"/>
      <c r="BB41" s="245"/>
      <c r="BC41" s="248"/>
      <c r="BD41" s="32"/>
      <c r="BE41" s="23"/>
      <c r="BF41" s="25"/>
      <c r="BG41" s="25"/>
      <c r="BH41" s="25"/>
      <c r="BI41" s="23"/>
      <c r="BJ41" s="23"/>
      <c r="BK41" s="33"/>
      <c r="BL41" s="33"/>
      <c r="BM41" s="34"/>
      <c r="BN41" s="35"/>
      <c r="BO41" s="35"/>
      <c r="BP41" s="36"/>
      <c r="BQ41" s="35"/>
      <c r="BR41" s="37"/>
      <c r="BS41" s="23"/>
      <c r="BT41" s="23"/>
      <c r="BU41" s="26"/>
      <c r="BV41" s="23"/>
      <c r="BW41" s="26"/>
      <c r="BX41" s="23"/>
      <c r="BY41" s="23"/>
      <c r="BZ41" s="23"/>
      <c r="CA41" s="38"/>
      <c r="CB41" s="94"/>
      <c r="CC41" s="95"/>
      <c r="CD41" s="94"/>
      <c r="CE41" s="96"/>
      <c r="CF41" s="130"/>
      <c r="CG41" s="127"/>
      <c r="CH41" s="94"/>
      <c r="CI41" s="94"/>
      <c r="CJ41" s="20"/>
      <c r="CK41" s="20"/>
      <c r="CL41" s="20"/>
    </row>
    <row r="42" spans="2:90" s="19" customFormat="1" ht="15.95" customHeight="1" x14ac:dyDescent="0.2">
      <c r="B42" s="218">
        <v>11</v>
      </c>
      <c r="C42" s="219"/>
      <c r="D42" s="219">
        <v>2</v>
      </c>
      <c r="E42" s="219"/>
      <c r="F42" s="219"/>
      <c r="G42" s="219" t="s">
        <v>19</v>
      </c>
      <c r="H42" s="219"/>
      <c r="I42" s="219"/>
      <c r="J42" s="220">
        <f>J41</f>
        <v>0.41666666666666669</v>
      </c>
      <c r="K42" s="220"/>
      <c r="L42" s="220"/>
      <c r="M42" s="220"/>
      <c r="N42" s="221"/>
      <c r="O42" s="222" t="str">
        <f>AG16</f>
        <v>USV Eschen Mauren (LI)</v>
      </c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30" t="s">
        <v>17</v>
      </c>
      <c r="AF42" s="223" t="str">
        <f>AG20</f>
        <v>SC Zofingen</v>
      </c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4"/>
      <c r="AW42" s="225"/>
      <c r="AX42" s="226"/>
      <c r="AY42" s="30" t="s">
        <v>16</v>
      </c>
      <c r="AZ42" s="226"/>
      <c r="BA42" s="227"/>
      <c r="BB42" s="225"/>
      <c r="BC42" s="228"/>
      <c r="BD42" s="32"/>
      <c r="BE42" s="23"/>
      <c r="BF42" s="25"/>
      <c r="BG42" s="25"/>
      <c r="BH42" s="25"/>
      <c r="BI42" s="23"/>
      <c r="BJ42" s="23"/>
      <c r="BK42" s="33"/>
      <c r="BL42" s="33"/>
      <c r="BM42" s="39"/>
      <c r="BN42" s="35"/>
      <c r="BO42" s="35"/>
      <c r="BP42" s="36"/>
      <c r="BQ42" s="35"/>
      <c r="BR42" s="40"/>
      <c r="BS42" s="23"/>
      <c r="BT42" s="23"/>
      <c r="BU42" s="26"/>
      <c r="BV42" s="23"/>
      <c r="BW42" s="26"/>
      <c r="BX42" s="23"/>
      <c r="BY42" s="23"/>
      <c r="BZ42" s="23"/>
      <c r="CA42" s="38"/>
      <c r="CB42" s="94"/>
      <c r="CC42" s="95"/>
      <c r="CD42" s="94"/>
      <c r="CE42" s="96"/>
      <c r="CF42" s="130"/>
      <c r="CG42" s="127"/>
      <c r="CH42" s="94"/>
      <c r="CI42" s="94"/>
      <c r="CJ42" s="20"/>
      <c r="CK42" s="20"/>
      <c r="CL42" s="20"/>
    </row>
    <row r="43" spans="2:90" s="19" customFormat="1" ht="15.95" customHeight="1" thickBot="1" x14ac:dyDescent="0.25">
      <c r="B43" s="229">
        <v>12</v>
      </c>
      <c r="C43" s="230"/>
      <c r="D43" s="230">
        <v>1</v>
      </c>
      <c r="E43" s="230"/>
      <c r="F43" s="230"/>
      <c r="G43" s="230" t="s">
        <v>19</v>
      </c>
      <c r="H43" s="230"/>
      <c r="I43" s="230"/>
      <c r="J43" s="231">
        <f>$J$42</f>
        <v>0.41666666666666669</v>
      </c>
      <c r="K43" s="231"/>
      <c r="L43" s="231"/>
      <c r="M43" s="231"/>
      <c r="N43" s="232"/>
      <c r="O43" s="233" t="str">
        <f>AG17</f>
        <v xml:space="preserve">FC Landquart Herrschaft </v>
      </c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31" t="s">
        <v>17</v>
      </c>
      <c r="AF43" s="234" t="str">
        <f>AG18</f>
        <v>Stützpunkt Buchs</v>
      </c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5"/>
      <c r="AW43" s="216"/>
      <c r="AX43" s="236"/>
      <c r="AY43" s="31" t="s">
        <v>16</v>
      </c>
      <c r="AZ43" s="236"/>
      <c r="BA43" s="237"/>
      <c r="BB43" s="216"/>
      <c r="BC43" s="217"/>
      <c r="BD43" s="32"/>
      <c r="BE43" s="23"/>
      <c r="BF43" s="25"/>
      <c r="BG43" s="25"/>
      <c r="BH43" s="25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6"/>
      <c r="BV43" s="23"/>
      <c r="BW43" s="26"/>
      <c r="BX43" s="23"/>
      <c r="BY43" s="23"/>
      <c r="BZ43" s="23"/>
      <c r="CA43" s="38"/>
      <c r="CB43" s="97"/>
      <c r="CC43" s="98"/>
      <c r="CD43" s="97"/>
      <c r="CE43" s="99"/>
      <c r="CF43" s="131"/>
      <c r="CG43" s="128"/>
      <c r="CH43" s="97"/>
      <c r="CI43" s="97"/>
      <c r="CJ43" s="20"/>
      <c r="CK43" s="20"/>
      <c r="CL43" s="20"/>
    </row>
    <row r="44" spans="2:90" s="19" customFormat="1" ht="15.95" customHeight="1" x14ac:dyDescent="0.25">
      <c r="B44" s="249">
        <v>13</v>
      </c>
      <c r="C44" s="250"/>
      <c r="D44" s="250">
        <v>4</v>
      </c>
      <c r="E44" s="250"/>
      <c r="F44" s="250"/>
      <c r="G44" s="250" t="s">
        <v>26</v>
      </c>
      <c r="H44" s="250"/>
      <c r="I44" s="250"/>
      <c r="J44" s="251">
        <f>J43+$U$10*$X$10+$AL$10</f>
        <v>0.42708333333333337</v>
      </c>
      <c r="K44" s="251"/>
      <c r="L44" s="251"/>
      <c r="M44" s="251"/>
      <c r="N44" s="252"/>
      <c r="O44" s="253" t="str">
        <f>D23</f>
        <v>FC Winterthur</v>
      </c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4" t="s">
        <v>17</v>
      </c>
      <c r="AF44" s="254" t="str">
        <f>D27</f>
        <v>FC Wettingen</v>
      </c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5"/>
      <c r="AW44" s="256"/>
      <c r="AX44" s="257"/>
      <c r="AY44" s="24" t="s">
        <v>16</v>
      </c>
      <c r="AZ44" s="257"/>
      <c r="BA44" s="258"/>
      <c r="BB44" s="256"/>
      <c r="BC44" s="259"/>
      <c r="BD44" s="32"/>
      <c r="BE44" s="23"/>
      <c r="BF44" s="25"/>
      <c r="BG44" s="25"/>
      <c r="BH44" s="25"/>
      <c r="BI44" s="23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3"/>
      <c r="BU44" s="26"/>
      <c r="BV44" s="23"/>
      <c r="BW44" s="26"/>
      <c r="BX44" s="23"/>
      <c r="BY44" s="23"/>
      <c r="BZ44" s="23"/>
      <c r="CA44" s="76"/>
      <c r="CB44" s="77"/>
      <c r="CC44" s="78"/>
      <c r="CD44" s="78"/>
      <c r="CE44" s="78"/>
      <c r="CF44" s="69"/>
      <c r="CG44" s="79"/>
      <c r="CH44" s="79"/>
      <c r="CI44" s="79"/>
      <c r="CJ44" s="20"/>
      <c r="CK44" s="20"/>
      <c r="CL44" s="20"/>
    </row>
    <row r="45" spans="2:90" s="19" customFormat="1" ht="15.95" customHeight="1" x14ac:dyDescent="0.2">
      <c r="B45" s="238">
        <v>14</v>
      </c>
      <c r="C45" s="239"/>
      <c r="D45" s="239">
        <v>3</v>
      </c>
      <c r="E45" s="239"/>
      <c r="F45" s="239"/>
      <c r="G45" s="239" t="s">
        <v>26</v>
      </c>
      <c r="H45" s="239"/>
      <c r="I45" s="239"/>
      <c r="J45" s="240">
        <f>$J$44</f>
        <v>0.42708333333333337</v>
      </c>
      <c r="K45" s="240"/>
      <c r="L45" s="240"/>
      <c r="M45" s="240"/>
      <c r="N45" s="241"/>
      <c r="O45" s="242" t="str">
        <f>D24</f>
        <v>FC Hard (A)</v>
      </c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8" t="s">
        <v>17</v>
      </c>
      <c r="AF45" s="243" t="str">
        <f>D25</f>
        <v>FC Thusis Cazis</v>
      </c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4"/>
      <c r="AW45" s="245"/>
      <c r="AX45" s="246"/>
      <c r="AY45" s="28" t="s">
        <v>16</v>
      </c>
      <c r="AZ45" s="246"/>
      <c r="BA45" s="247"/>
      <c r="BB45" s="245"/>
      <c r="BC45" s="248"/>
      <c r="BD45" s="32"/>
      <c r="BE45" s="23"/>
      <c r="BF45" s="25"/>
      <c r="BG45" s="25"/>
      <c r="BH45" s="25"/>
      <c r="BI45" s="23"/>
      <c r="BJ45" s="23"/>
      <c r="BK45" s="33"/>
      <c r="BL45" s="33"/>
      <c r="BM45" s="34"/>
      <c r="BN45" s="35"/>
      <c r="BO45" s="35"/>
      <c r="BP45" s="36"/>
      <c r="BQ45" s="35"/>
      <c r="BR45" s="37"/>
      <c r="BS45" s="23"/>
      <c r="BT45" s="23"/>
      <c r="BU45" s="26"/>
      <c r="BV45" s="23"/>
      <c r="BW45" s="26"/>
      <c r="BX45" s="23"/>
      <c r="BY45" s="23"/>
      <c r="BZ45" s="23"/>
      <c r="CA45" s="41"/>
      <c r="CB45" s="100"/>
      <c r="CC45" s="101"/>
      <c r="CD45" s="100"/>
      <c r="CE45" s="102"/>
      <c r="CF45" s="135"/>
      <c r="CG45" s="132"/>
      <c r="CH45" s="100"/>
      <c r="CI45" s="100"/>
      <c r="CJ45" s="20"/>
      <c r="CK45" s="20"/>
      <c r="CL45" s="20"/>
    </row>
    <row r="46" spans="2:90" s="19" customFormat="1" ht="15.75" customHeight="1" x14ac:dyDescent="0.2">
      <c r="B46" s="218">
        <v>15</v>
      </c>
      <c r="C46" s="219"/>
      <c r="D46" s="219">
        <v>2</v>
      </c>
      <c r="E46" s="219"/>
      <c r="F46" s="219"/>
      <c r="G46" s="219" t="s">
        <v>27</v>
      </c>
      <c r="H46" s="219"/>
      <c r="I46" s="219"/>
      <c r="J46" s="220">
        <f>J45</f>
        <v>0.42708333333333337</v>
      </c>
      <c r="K46" s="220"/>
      <c r="L46" s="220"/>
      <c r="M46" s="220"/>
      <c r="N46" s="221"/>
      <c r="O46" s="222" t="str">
        <f>AG23</f>
        <v>FC Ems</v>
      </c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30" t="s">
        <v>17</v>
      </c>
      <c r="AF46" s="223" t="str">
        <f>AG27</f>
        <v>FC Aarau</v>
      </c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4"/>
      <c r="AW46" s="225"/>
      <c r="AX46" s="226"/>
      <c r="AY46" s="30" t="s">
        <v>16</v>
      </c>
      <c r="AZ46" s="226"/>
      <c r="BA46" s="227"/>
      <c r="BB46" s="225"/>
      <c r="BC46" s="228"/>
      <c r="BD46" s="32"/>
      <c r="BE46" s="23"/>
      <c r="BF46" s="25"/>
      <c r="BG46" s="25"/>
      <c r="BH46" s="25"/>
      <c r="BI46" s="23"/>
      <c r="BJ46" s="23"/>
      <c r="BK46" s="33"/>
      <c r="BL46" s="33"/>
      <c r="BM46" s="34"/>
      <c r="BN46" s="35"/>
      <c r="BO46" s="35"/>
      <c r="BP46" s="36"/>
      <c r="BQ46" s="35"/>
      <c r="BR46" s="37"/>
      <c r="BS46" s="23"/>
      <c r="BT46" s="23"/>
      <c r="BU46" s="26"/>
      <c r="BV46" s="23"/>
      <c r="BW46" s="26"/>
      <c r="BX46" s="23"/>
      <c r="BY46" s="23"/>
      <c r="BZ46" s="23"/>
      <c r="CA46" s="41"/>
      <c r="CB46" s="103"/>
      <c r="CC46" s="104"/>
      <c r="CD46" s="103"/>
      <c r="CE46" s="105"/>
      <c r="CF46" s="136"/>
      <c r="CG46" s="133"/>
      <c r="CH46" s="103"/>
      <c r="CI46" s="103"/>
      <c r="CJ46" s="20"/>
      <c r="CK46" s="20"/>
      <c r="CL46" s="20"/>
    </row>
    <row r="47" spans="2:90" s="19" customFormat="1" ht="15.95" customHeight="1" thickBot="1" x14ac:dyDescent="0.25">
      <c r="B47" s="229">
        <v>16</v>
      </c>
      <c r="C47" s="230"/>
      <c r="D47" s="230">
        <v>1</v>
      </c>
      <c r="E47" s="230"/>
      <c r="F47" s="230"/>
      <c r="G47" s="230" t="s">
        <v>27</v>
      </c>
      <c r="H47" s="230"/>
      <c r="I47" s="230"/>
      <c r="J47" s="231">
        <f>$J$46</f>
        <v>0.42708333333333337</v>
      </c>
      <c r="K47" s="231"/>
      <c r="L47" s="231"/>
      <c r="M47" s="231"/>
      <c r="N47" s="232"/>
      <c r="O47" s="233" t="str">
        <f>AG24</f>
        <v>FC Dornbirn (A)</v>
      </c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31" t="s">
        <v>17</v>
      </c>
      <c r="AF47" s="234" t="str">
        <f>AG25</f>
        <v>FC Frauenfeld</v>
      </c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5"/>
      <c r="AW47" s="216"/>
      <c r="AX47" s="236"/>
      <c r="AY47" s="31" t="s">
        <v>16</v>
      </c>
      <c r="AZ47" s="236"/>
      <c r="BA47" s="237"/>
      <c r="BB47" s="216"/>
      <c r="BC47" s="217"/>
      <c r="BD47" s="32"/>
      <c r="BE47" s="23"/>
      <c r="BF47" s="25"/>
      <c r="BG47" s="25"/>
      <c r="BH47" s="25"/>
      <c r="BI47" s="23"/>
      <c r="BJ47" s="23"/>
      <c r="BK47" s="33"/>
      <c r="BL47" s="33"/>
      <c r="BM47" s="39"/>
      <c r="BN47" s="35"/>
      <c r="BO47" s="35"/>
      <c r="BP47" s="36"/>
      <c r="BQ47" s="35"/>
      <c r="BR47" s="40"/>
      <c r="BS47" s="23"/>
      <c r="BT47" s="23"/>
      <c r="BU47" s="26"/>
      <c r="BV47" s="23"/>
      <c r="BW47" s="26"/>
      <c r="BX47" s="23"/>
      <c r="BY47" s="23"/>
      <c r="BZ47" s="23"/>
      <c r="CA47" s="41"/>
      <c r="CB47" s="103"/>
      <c r="CC47" s="104"/>
      <c r="CD47" s="103"/>
      <c r="CE47" s="105"/>
      <c r="CF47" s="136"/>
      <c r="CG47" s="133"/>
      <c r="CH47" s="103"/>
      <c r="CI47" s="103"/>
      <c r="CJ47" s="20"/>
      <c r="CK47" s="20"/>
      <c r="CL47" s="20"/>
    </row>
    <row r="48" spans="2:90" s="19" customFormat="1" ht="15.95" customHeight="1" x14ac:dyDescent="0.2">
      <c r="B48" s="249">
        <v>17</v>
      </c>
      <c r="C48" s="250"/>
      <c r="D48" s="250">
        <v>1</v>
      </c>
      <c r="E48" s="250"/>
      <c r="F48" s="250"/>
      <c r="G48" s="250" t="s">
        <v>13</v>
      </c>
      <c r="H48" s="250"/>
      <c r="I48" s="250"/>
      <c r="J48" s="251">
        <f>$AZ$29</f>
        <v>0.44791666666666669</v>
      </c>
      <c r="K48" s="251"/>
      <c r="L48" s="251"/>
      <c r="M48" s="251"/>
      <c r="N48" s="252"/>
      <c r="O48" s="253" t="str">
        <f>D16</f>
        <v>FC Wil 1900</v>
      </c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4" t="s">
        <v>17</v>
      </c>
      <c r="AF48" s="254" t="str">
        <f>D19</f>
        <v>FC  Wohlen</v>
      </c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5"/>
      <c r="AW48" s="256"/>
      <c r="AX48" s="257"/>
      <c r="AY48" s="24" t="s">
        <v>16</v>
      </c>
      <c r="AZ48" s="257"/>
      <c r="BA48" s="258"/>
      <c r="BB48" s="256"/>
      <c r="BC48" s="259"/>
      <c r="BD48" s="32"/>
      <c r="BE48" s="23"/>
      <c r="BF48" s="25"/>
      <c r="BG48" s="25"/>
      <c r="BH48" s="25"/>
      <c r="BI48" s="23"/>
      <c r="BJ48" s="23"/>
      <c r="BK48" s="33"/>
      <c r="BL48" s="33"/>
      <c r="BM48" s="34"/>
      <c r="BN48" s="35"/>
      <c r="BO48" s="35"/>
      <c r="BP48" s="36"/>
      <c r="BQ48" s="35"/>
      <c r="BR48" s="37"/>
      <c r="BS48" s="23"/>
      <c r="BT48" s="23"/>
      <c r="BU48" s="26"/>
      <c r="BV48" s="23"/>
      <c r="BW48" s="26"/>
      <c r="BX48" s="23"/>
      <c r="BY48" s="23"/>
      <c r="BZ48" s="23"/>
      <c r="CA48" s="41"/>
      <c r="CB48" s="103"/>
      <c r="CC48" s="104"/>
      <c r="CD48" s="103"/>
      <c r="CE48" s="105"/>
      <c r="CF48" s="136"/>
      <c r="CG48" s="133"/>
      <c r="CH48" s="103"/>
      <c r="CI48" s="103"/>
      <c r="CJ48" s="20"/>
      <c r="CK48" s="20"/>
      <c r="CL48" s="20"/>
    </row>
    <row r="49" spans="2:90" s="19" customFormat="1" ht="15.95" customHeight="1" x14ac:dyDescent="0.2">
      <c r="B49" s="238">
        <v>18</v>
      </c>
      <c r="C49" s="239"/>
      <c r="D49" s="239">
        <v>2</v>
      </c>
      <c r="E49" s="239"/>
      <c r="F49" s="239"/>
      <c r="G49" s="239" t="s">
        <v>13</v>
      </c>
      <c r="H49" s="239"/>
      <c r="I49" s="239"/>
      <c r="J49" s="240">
        <f>$J$48</f>
        <v>0.44791666666666669</v>
      </c>
      <c r="K49" s="240"/>
      <c r="L49" s="240"/>
      <c r="M49" s="240"/>
      <c r="N49" s="241"/>
      <c r="O49" s="242" t="str">
        <f>D17</f>
        <v>Chur 97</v>
      </c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8" t="s">
        <v>17</v>
      </c>
      <c r="AF49" s="243" t="str">
        <f>D20</f>
        <v>BSC Old Boys Basel</v>
      </c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4"/>
      <c r="AW49" s="245"/>
      <c r="AX49" s="246"/>
      <c r="AY49" s="28" t="s">
        <v>16</v>
      </c>
      <c r="AZ49" s="246"/>
      <c r="BA49" s="247"/>
      <c r="BB49" s="245"/>
      <c r="BC49" s="248"/>
      <c r="BD49" s="32"/>
      <c r="BE49" s="23"/>
      <c r="BF49" s="25"/>
      <c r="BG49" s="25"/>
      <c r="BH49" s="25"/>
      <c r="BI49" s="23"/>
      <c r="BJ49" s="23"/>
      <c r="BK49" s="33"/>
      <c r="BL49" s="33"/>
      <c r="BM49" s="34"/>
      <c r="BN49" s="35"/>
      <c r="BO49" s="35"/>
      <c r="BP49" s="36"/>
      <c r="BQ49" s="35"/>
      <c r="BR49" s="37"/>
      <c r="BS49" s="23"/>
      <c r="BT49" s="23"/>
      <c r="BU49" s="26"/>
      <c r="BV49" s="23"/>
      <c r="BW49" s="26"/>
      <c r="BX49" s="23"/>
      <c r="BY49" s="23"/>
      <c r="BZ49" s="23"/>
      <c r="CA49" s="41"/>
      <c r="CB49" s="106"/>
      <c r="CC49" s="107"/>
      <c r="CD49" s="106"/>
      <c r="CE49" s="108"/>
      <c r="CF49" s="137"/>
      <c r="CG49" s="134"/>
      <c r="CH49" s="106"/>
      <c r="CI49" s="106"/>
      <c r="CJ49" s="20"/>
      <c r="CK49" s="20"/>
      <c r="CL49" s="20"/>
    </row>
    <row r="50" spans="2:90" s="19" customFormat="1" ht="15.95" customHeight="1" x14ac:dyDescent="0.2">
      <c r="B50" s="218">
        <v>19</v>
      </c>
      <c r="C50" s="219"/>
      <c r="D50" s="219">
        <v>3</v>
      </c>
      <c r="E50" s="219"/>
      <c r="F50" s="219"/>
      <c r="G50" s="219" t="s">
        <v>19</v>
      </c>
      <c r="H50" s="219"/>
      <c r="I50" s="219"/>
      <c r="J50" s="220">
        <f>J49</f>
        <v>0.44791666666666669</v>
      </c>
      <c r="K50" s="220"/>
      <c r="L50" s="220"/>
      <c r="M50" s="220"/>
      <c r="N50" s="221"/>
      <c r="O50" s="222" t="str">
        <f>AG16</f>
        <v>USV Eschen Mauren (LI)</v>
      </c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30" t="s">
        <v>17</v>
      </c>
      <c r="AF50" s="223" t="str">
        <f>AG19</f>
        <v>FC St. Gallen</v>
      </c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4"/>
      <c r="AW50" s="225"/>
      <c r="AX50" s="226"/>
      <c r="AY50" s="30" t="s">
        <v>16</v>
      </c>
      <c r="AZ50" s="226"/>
      <c r="BA50" s="227"/>
      <c r="BB50" s="225"/>
      <c r="BC50" s="228"/>
      <c r="BD50" s="32"/>
      <c r="BE50" s="23"/>
      <c r="BF50" s="25"/>
      <c r="BG50" s="25"/>
      <c r="BH50" s="25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6"/>
      <c r="BV50" s="23"/>
      <c r="BW50" s="26"/>
      <c r="BX50" s="23"/>
      <c r="BY50" s="23"/>
      <c r="BZ50" s="23"/>
      <c r="CA50" s="76"/>
      <c r="CB50" s="77"/>
      <c r="CC50" s="78"/>
      <c r="CD50" s="78"/>
      <c r="CE50" s="78"/>
      <c r="CF50" s="69"/>
      <c r="CG50" s="79"/>
      <c r="CH50" s="79"/>
      <c r="CI50" s="79"/>
      <c r="CJ50" s="20"/>
      <c r="CK50" s="20"/>
      <c r="CL50" s="20"/>
    </row>
    <row r="51" spans="2:90" ht="15.95" customHeight="1" thickBot="1" x14ac:dyDescent="0.3">
      <c r="B51" s="229">
        <v>20</v>
      </c>
      <c r="C51" s="230"/>
      <c r="D51" s="230">
        <v>4</v>
      </c>
      <c r="E51" s="230"/>
      <c r="F51" s="230"/>
      <c r="G51" s="230" t="s">
        <v>19</v>
      </c>
      <c r="H51" s="230"/>
      <c r="I51" s="230"/>
      <c r="J51" s="231">
        <f>$J$50</f>
        <v>0.44791666666666669</v>
      </c>
      <c r="K51" s="231"/>
      <c r="L51" s="231"/>
      <c r="M51" s="231"/>
      <c r="N51" s="232"/>
      <c r="O51" s="233" t="str">
        <f>AG17</f>
        <v xml:space="preserve">FC Landquart Herrschaft </v>
      </c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31" t="s">
        <v>17</v>
      </c>
      <c r="AF51" s="234" t="str">
        <f>AG20</f>
        <v>SC Zofingen</v>
      </c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5"/>
      <c r="AW51" s="216"/>
      <c r="AX51" s="236"/>
      <c r="AY51" s="31" t="s">
        <v>16</v>
      </c>
      <c r="AZ51" s="236"/>
      <c r="BA51" s="237"/>
      <c r="BB51" s="216"/>
      <c r="BC51" s="217"/>
      <c r="BD51" s="18"/>
      <c r="BF51" s="25"/>
      <c r="BG51" s="25"/>
      <c r="BH51" s="25"/>
      <c r="BU51" s="26"/>
      <c r="BV51" s="23"/>
      <c r="BW51" s="26"/>
      <c r="CA51" s="42"/>
      <c r="CB51" s="109"/>
      <c r="CC51" s="110"/>
      <c r="CD51" s="109"/>
      <c r="CE51" s="111"/>
      <c r="CF51" s="141"/>
      <c r="CG51" s="138"/>
      <c r="CH51" s="119"/>
      <c r="CI51" s="119"/>
    </row>
    <row r="52" spans="2:90" ht="15.95" customHeight="1" x14ac:dyDescent="0.25">
      <c r="B52" s="249">
        <v>21</v>
      </c>
      <c r="C52" s="250"/>
      <c r="D52" s="250">
        <v>1</v>
      </c>
      <c r="E52" s="250"/>
      <c r="F52" s="250"/>
      <c r="G52" s="250" t="s">
        <v>26</v>
      </c>
      <c r="H52" s="250"/>
      <c r="I52" s="250"/>
      <c r="J52" s="251">
        <f>J51+$U$10*$X$10+$AL$10</f>
        <v>0.45833333333333337</v>
      </c>
      <c r="K52" s="251"/>
      <c r="L52" s="251"/>
      <c r="M52" s="251"/>
      <c r="N52" s="252"/>
      <c r="O52" s="253" t="str">
        <f>D23</f>
        <v>FC Winterthur</v>
      </c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4" t="s">
        <v>17</v>
      </c>
      <c r="AF52" s="254" t="str">
        <f>D26</f>
        <v>FC Tobel</v>
      </c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5"/>
      <c r="AW52" s="256"/>
      <c r="AX52" s="257"/>
      <c r="AY52" s="24" t="s">
        <v>16</v>
      </c>
      <c r="AZ52" s="257"/>
      <c r="BA52" s="258"/>
      <c r="BB52" s="256"/>
      <c r="BC52" s="259"/>
      <c r="BD52" s="18"/>
      <c r="BF52" s="25"/>
      <c r="BG52" s="25"/>
      <c r="BH52" s="25"/>
      <c r="BU52" s="26"/>
      <c r="BV52" s="23"/>
      <c r="BW52" s="26"/>
      <c r="CA52" s="42"/>
      <c r="CB52" s="112"/>
      <c r="CC52" s="113"/>
      <c r="CD52" s="112"/>
      <c r="CE52" s="114"/>
      <c r="CF52" s="142"/>
      <c r="CG52" s="139"/>
      <c r="CH52" s="120"/>
      <c r="CI52" s="120"/>
    </row>
    <row r="53" spans="2:90" ht="15.95" customHeight="1" x14ac:dyDescent="0.25">
      <c r="B53" s="238">
        <v>22</v>
      </c>
      <c r="C53" s="239"/>
      <c r="D53" s="239">
        <v>2</v>
      </c>
      <c r="E53" s="239"/>
      <c r="F53" s="239"/>
      <c r="G53" s="239" t="s">
        <v>26</v>
      </c>
      <c r="H53" s="239"/>
      <c r="I53" s="239"/>
      <c r="J53" s="240">
        <f>$J$52</f>
        <v>0.45833333333333337</v>
      </c>
      <c r="K53" s="240"/>
      <c r="L53" s="240"/>
      <c r="M53" s="240"/>
      <c r="N53" s="241"/>
      <c r="O53" s="242" t="str">
        <f>D24</f>
        <v>FC Hard (A)</v>
      </c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8" t="s">
        <v>17</v>
      </c>
      <c r="AF53" s="243" t="str">
        <f>D27</f>
        <v>FC Wettingen</v>
      </c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4"/>
      <c r="AW53" s="245"/>
      <c r="AX53" s="246"/>
      <c r="AY53" s="28" t="s">
        <v>16</v>
      </c>
      <c r="AZ53" s="246"/>
      <c r="BA53" s="247"/>
      <c r="BB53" s="245"/>
      <c r="BC53" s="248"/>
      <c r="BD53" s="18"/>
      <c r="BF53" s="25"/>
      <c r="BG53" s="25"/>
      <c r="BH53" s="25"/>
      <c r="BU53" s="26"/>
      <c r="BV53" s="23"/>
      <c r="BW53" s="26"/>
      <c r="CA53" s="42"/>
      <c r="CB53" s="112"/>
      <c r="CC53" s="113"/>
      <c r="CD53" s="112"/>
      <c r="CE53" s="114"/>
      <c r="CF53" s="142"/>
      <c r="CG53" s="139"/>
      <c r="CH53" s="120"/>
      <c r="CI53" s="120"/>
    </row>
    <row r="54" spans="2:90" ht="15.95" customHeight="1" x14ac:dyDescent="0.25">
      <c r="B54" s="218">
        <v>23</v>
      </c>
      <c r="C54" s="219"/>
      <c r="D54" s="219">
        <v>3</v>
      </c>
      <c r="E54" s="219"/>
      <c r="F54" s="219"/>
      <c r="G54" s="219" t="s">
        <v>27</v>
      </c>
      <c r="H54" s="219"/>
      <c r="I54" s="219"/>
      <c r="J54" s="220">
        <f>J53</f>
        <v>0.45833333333333337</v>
      </c>
      <c r="K54" s="220"/>
      <c r="L54" s="220"/>
      <c r="M54" s="220"/>
      <c r="N54" s="221"/>
      <c r="O54" s="222" t="str">
        <f>AG23</f>
        <v>FC Ems</v>
      </c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30" t="s">
        <v>17</v>
      </c>
      <c r="AF54" s="223" t="str">
        <f>AG26</f>
        <v>FC Red Star Zürich</v>
      </c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4"/>
      <c r="AW54" s="225"/>
      <c r="AX54" s="226"/>
      <c r="AY54" s="30" t="s">
        <v>16</v>
      </c>
      <c r="AZ54" s="226"/>
      <c r="BA54" s="227"/>
      <c r="BB54" s="225"/>
      <c r="BC54" s="228"/>
      <c r="BD54" s="18"/>
      <c r="BF54" s="25"/>
      <c r="BG54" s="25"/>
      <c r="BH54" s="25"/>
      <c r="BU54" s="26"/>
      <c r="BV54" s="23"/>
      <c r="BW54" s="26"/>
      <c r="CA54" s="42"/>
      <c r="CB54" s="112"/>
      <c r="CC54" s="113"/>
      <c r="CD54" s="112"/>
      <c r="CE54" s="114"/>
      <c r="CF54" s="142"/>
      <c r="CG54" s="139"/>
      <c r="CH54" s="120"/>
      <c r="CI54" s="120"/>
    </row>
    <row r="55" spans="2:90" ht="15.95" customHeight="1" thickBot="1" x14ac:dyDescent="0.3">
      <c r="B55" s="229">
        <v>24</v>
      </c>
      <c r="C55" s="230"/>
      <c r="D55" s="230">
        <v>4</v>
      </c>
      <c r="E55" s="230"/>
      <c r="F55" s="230"/>
      <c r="G55" s="230" t="s">
        <v>27</v>
      </c>
      <c r="H55" s="230"/>
      <c r="I55" s="230"/>
      <c r="J55" s="231">
        <f>$J$54</f>
        <v>0.45833333333333337</v>
      </c>
      <c r="K55" s="231"/>
      <c r="L55" s="231"/>
      <c r="M55" s="231"/>
      <c r="N55" s="232"/>
      <c r="O55" s="233" t="str">
        <f>AG24</f>
        <v>FC Dornbirn (A)</v>
      </c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31" t="s">
        <v>17</v>
      </c>
      <c r="AF55" s="234" t="str">
        <f>AG27</f>
        <v>FC Aarau</v>
      </c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5"/>
      <c r="AW55" s="216"/>
      <c r="AX55" s="236"/>
      <c r="AY55" s="31" t="s">
        <v>16</v>
      </c>
      <c r="AZ55" s="236"/>
      <c r="BA55" s="237"/>
      <c r="BB55" s="216"/>
      <c r="BC55" s="217"/>
      <c r="BD55" s="18"/>
      <c r="BF55" s="25"/>
      <c r="BG55" s="25"/>
      <c r="BH55" s="25"/>
      <c r="BU55" s="26"/>
      <c r="BV55" s="23"/>
      <c r="BW55" s="26"/>
      <c r="CA55" s="84"/>
      <c r="CB55" s="115"/>
      <c r="CC55" s="116"/>
      <c r="CD55" s="115"/>
      <c r="CE55" s="117"/>
      <c r="CF55" s="143"/>
      <c r="CG55" s="140"/>
      <c r="CH55" s="121"/>
      <c r="CI55" s="121"/>
    </row>
    <row r="56" spans="2:90" ht="15.95" customHeight="1" x14ac:dyDescent="0.25">
      <c r="B56" s="249">
        <v>25</v>
      </c>
      <c r="C56" s="250"/>
      <c r="D56" s="250">
        <v>4</v>
      </c>
      <c r="E56" s="250"/>
      <c r="F56" s="250"/>
      <c r="G56" s="250" t="s">
        <v>13</v>
      </c>
      <c r="H56" s="250"/>
      <c r="I56" s="250"/>
      <c r="J56" s="251">
        <f>J52+$U$10*$X$10+$AL$10</f>
        <v>0.46875000000000006</v>
      </c>
      <c r="K56" s="251"/>
      <c r="L56" s="251"/>
      <c r="M56" s="251"/>
      <c r="N56" s="252"/>
      <c r="O56" s="253" t="str">
        <f>D16</f>
        <v>FC Wil 1900</v>
      </c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70" t="s">
        <v>17</v>
      </c>
      <c r="AF56" s="254" t="str">
        <f>D18</f>
        <v>Stützpunkt Rheintal-Bodensee</v>
      </c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5"/>
      <c r="AW56" s="256"/>
      <c r="AX56" s="257"/>
      <c r="AY56" s="70" t="s">
        <v>16</v>
      </c>
      <c r="AZ56" s="257"/>
      <c r="BA56" s="258"/>
      <c r="BB56" s="256"/>
      <c r="BC56" s="259"/>
      <c r="BU56" s="26"/>
      <c r="BV56" s="23"/>
      <c r="BW56" s="26"/>
    </row>
    <row r="57" spans="2:90" ht="15.95" customHeight="1" x14ac:dyDescent="0.25">
      <c r="B57" s="238">
        <v>26</v>
      </c>
      <c r="C57" s="239"/>
      <c r="D57" s="239">
        <v>3</v>
      </c>
      <c r="E57" s="239"/>
      <c r="F57" s="239"/>
      <c r="G57" s="239" t="s">
        <v>13</v>
      </c>
      <c r="H57" s="239"/>
      <c r="I57" s="239"/>
      <c r="J57" s="240">
        <f>$J$56</f>
        <v>0.46875000000000006</v>
      </c>
      <c r="K57" s="240"/>
      <c r="L57" s="240"/>
      <c r="M57" s="240"/>
      <c r="N57" s="241"/>
      <c r="O57" s="242" t="str">
        <f>D19</f>
        <v>FC  Wohlen</v>
      </c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73" t="s">
        <v>17</v>
      </c>
      <c r="AF57" s="243" t="str">
        <f>D20</f>
        <v>BSC Old Boys Basel</v>
      </c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4"/>
      <c r="AW57" s="245"/>
      <c r="AX57" s="246"/>
      <c r="AY57" s="73" t="s">
        <v>16</v>
      </c>
      <c r="AZ57" s="246"/>
      <c r="BA57" s="247"/>
      <c r="BB57" s="245"/>
      <c r="BC57" s="248"/>
      <c r="BU57" s="26"/>
      <c r="BV57" s="23"/>
      <c r="BW57" s="26"/>
    </row>
    <row r="58" spans="2:90" ht="15.95" customHeight="1" x14ac:dyDescent="0.25">
      <c r="B58" s="218">
        <v>27</v>
      </c>
      <c r="C58" s="219"/>
      <c r="D58" s="219">
        <v>2</v>
      </c>
      <c r="E58" s="219"/>
      <c r="F58" s="219"/>
      <c r="G58" s="219" t="s">
        <v>19</v>
      </c>
      <c r="H58" s="219"/>
      <c r="I58" s="219"/>
      <c r="J58" s="220">
        <f>J56</f>
        <v>0.46875000000000006</v>
      </c>
      <c r="K58" s="220"/>
      <c r="L58" s="220"/>
      <c r="M58" s="220"/>
      <c r="N58" s="221"/>
      <c r="O58" s="222" t="str">
        <f>AG16</f>
        <v>USV Eschen Mauren (LI)</v>
      </c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71" t="s">
        <v>17</v>
      </c>
      <c r="AF58" s="223" t="str">
        <f>AG18</f>
        <v>Stützpunkt Buchs</v>
      </c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4"/>
      <c r="AW58" s="225"/>
      <c r="AX58" s="226"/>
      <c r="AY58" s="71" t="s">
        <v>16</v>
      </c>
      <c r="AZ58" s="226"/>
      <c r="BA58" s="227"/>
      <c r="BB58" s="225"/>
      <c r="BC58" s="228"/>
      <c r="BU58" s="26"/>
      <c r="BV58" s="23"/>
      <c r="BW58" s="26"/>
    </row>
    <row r="59" spans="2:90" ht="15.95" customHeight="1" thickBot="1" x14ac:dyDescent="0.3">
      <c r="B59" s="229">
        <v>28</v>
      </c>
      <c r="C59" s="230"/>
      <c r="D59" s="230">
        <v>1</v>
      </c>
      <c r="E59" s="230"/>
      <c r="F59" s="230"/>
      <c r="G59" s="230" t="s">
        <v>19</v>
      </c>
      <c r="H59" s="230"/>
      <c r="I59" s="230"/>
      <c r="J59" s="231">
        <f>J56</f>
        <v>0.46875000000000006</v>
      </c>
      <c r="K59" s="231"/>
      <c r="L59" s="231"/>
      <c r="M59" s="231"/>
      <c r="N59" s="232"/>
      <c r="O59" s="233" t="str">
        <f>AG19</f>
        <v>FC St. Gallen</v>
      </c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72" t="s">
        <v>17</v>
      </c>
      <c r="AF59" s="234" t="str">
        <f>AG20</f>
        <v>SC Zofingen</v>
      </c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5"/>
      <c r="AW59" s="216"/>
      <c r="AX59" s="236"/>
      <c r="AY59" s="72" t="s">
        <v>16</v>
      </c>
      <c r="AZ59" s="236"/>
      <c r="BA59" s="237"/>
      <c r="BB59" s="216"/>
      <c r="BC59" s="217"/>
      <c r="BU59" s="26"/>
      <c r="BV59" s="23"/>
      <c r="BW59" s="26"/>
    </row>
    <row r="60" spans="2:90" ht="15.95" customHeight="1" x14ac:dyDescent="0.25">
      <c r="B60" s="249">
        <v>29</v>
      </c>
      <c r="C60" s="250"/>
      <c r="D60" s="250">
        <v>4</v>
      </c>
      <c r="E60" s="250"/>
      <c r="F60" s="250"/>
      <c r="G60" s="250" t="s">
        <v>26</v>
      </c>
      <c r="H60" s="250"/>
      <c r="I60" s="250"/>
      <c r="J60" s="251">
        <f>J59+$U$10*$X$10+$AL$10</f>
        <v>0.47916666666666674</v>
      </c>
      <c r="K60" s="251"/>
      <c r="L60" s="251"/>
      <c r="M60" s="251"/>
      <c r="N60" s="252"/>
      <c r="O60" s="253" t="str">
        <f>D23</f>
        <v>FC Winterthur</v>
      </c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70" t="s">
        <v>17</v>
      </c>
      <c r="AF60" s="254" t="str">
        <f>D25</f>
        <v>FC Thusis Cazis</v>
      </c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5"/>
      <c r="AW60" s="256"/>
      <c r="AX60" s="257"/>
      <c r="AY60" s="70" t="s">
        <v>16</v>
      </c>
      <c r="AZ60" s="257"/>
      <c r="BA60" s="258"/>
      <c r="BB60" s="256"/>
      <c r="BC60" s="259"/>
      <c r="BU60" s="26"/>
      <c r="BV60" s="23"/>
      <c r="BW60" s="26"/>
    </row>
    <row r="61" spans="2:90" ht="15.95" customHeight="1" x14ac:dyDescent="0.25">
      <c r="B61" s="238">
        <v>30</v>
      </c>
      <c r="C61" s="239"/>
      <c r="D61" s="239">
        <v>3</v>
      </c>
      <c r="E61" s="239"/>
      <c r="F61" s="239"/>
      <c r="G61" s="239" t="s">
        <v>26</v>
      </c>
      <c r="H61" s="239"/>
      <c r="I61" s="239"/>
      <c r="J61" s="240">
        <f>J60</f>
        <v>0.47916666666666674</v>
      </c>
      <c r="K61" s="240"/>
      <c r="L61" s="240"/>
      <c r="M61" s="240"/>
      <c r="N61" s="241"/>
      <c r="O61" s="242" t="str">
        <f>D26</f>
        <v>FC Tobel</v>
      </c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73" t="s">
        <v>17</v>
      </c>
      <c r="AF61" s="243" t="str">
        <f>D27</f>
        <v>FC Wettingen</v>
      </c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4"/>
      <c r="AW61" s="245"/>
      <c r="AX61" s="246"/>
      <c r="AY61" s="73" t="s">
        <v>16</v>
      </c>
      <c r="AZ61" s="246"/>
      <c r="BA61" s="247"/>
      <c r="BB61" s="245"/>
      <c r="BC61" s="248"/>
      <c r="BU61" s="26"/>
      <c r="BV61" s="23"/>
      <c r="BW61" s="26"/>
    </row>
    <row r="62" spans="2:90" ht="15.95" customHeight="1" x14ac:dyDescent="0.25">
      <c r="B62" s="218">
        <v>31</v>
      </c>
      <c r="C62" s="219"/>
      <c r="D62" s="219">
        <v>2</v>
      </c>
      <c r="E62" s="219"/>
      <c r="F62" s="219"/>
      <c r="G62" s="219" t="s">
        <v>27</v>
      </c>
      <c r="H62" s="219"/>
      <c r="I62" s="219"/>
      <c r="J62" s="220">
        <f>J61</f>
        <v>0.47916666666666674</v>
      </c>
      <c r="K62" s="220"/>
      <c r="L62" s="220"/>
      <c r="M62" s="220"/>
      <c r="N62" s="221"/>
      <c r="O62" s="222" t="str">
        <f>AG23</f>
        <v>FC Ems</v>
      </c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71" t="s">
        <v>17</v>
      </c>
      <c r="AF62" s="223" t="str">
        <f>AG25</f>
        <v>FC Frauenfeld</v>
      </c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4"/>
      <c r="AW62" s="225"/>
      <c r="AX62" s="226"/>
      <c r="AY62" s="71" t="s">
        <v>16</v>
      </c>
      <c r="AZ62" s="226"/>
      <c r="BA62" s="227"/>
      <c r="BB62" s="225"/>
      <c r="BC62" s="228"/>
      <c r="BU62" s="26"/>
      <c r="BV62" s="23"/>
      <c r="BW62" s="26"/>
    </row>
    <row r="63" spans="2:90" ht="15.95" customHeight="1" thickBot="1" x14ac:dyDescent="0.3">
      <c r="B63" s="229">
        <v>32</v>
      </c>
      <c r="C63" s="230"/>
      <c r="D63" s="230">
        <v>1</v>
      </c>
      <c r="E63" s="230"/>
      <c r="F63" s="230"/>
      <c r="G63" s="230" t="s">
        <v>27</v>
      </c>
      <c r="H63" s="230"/>
      <c r="I63" s="230"/>
      <c r="J63" s="231">
        <f>J60</f>
        <v>0.47916666666666674</v>
      </c>
      <c r="K63" s="231"/>
      <c r="L63" s="231"/>
      <c r="M63" s="231"/>
      <c r="N63" s="232"/>
      <c r="O63" s="233" t="str">
        <f>AG26</f>
        <v>FC Red Star Zürich</v>
      </c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72" t="s">
        <v>17</v>
      </c>
      <c r="AF63" s="234" t="str">
        <f>AG27</f>
        <v>FC Aarau</v>
      </c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5"/>
      <c r="AW63" s="216"/>
      <c r="AX63" s="236"/>
      <c r="AY63" s="72" t="s">
        <v>16</v>
      </c>
      <c r="AZ63" s="236"/>
      <c r="BA63" s="237"/>
      <c r="BB63" s="216"/>
      <c r="BC63" s="217"/>
      <c r="BU63" s="26"/>
      <c r="BV63" s="23"/>
      <c r="BW63" s="26"/>
    </row>
    <row r="64" spans="2:90" ht="15.95" customHeight="1" x14ac:dyDescent="0.25">
      <c r="B64" s="249">
        <v>33</v>
      </c>
      <c r="C64" s="250"/>
      <c r="D64" s="250">
        <v>1</v>
      </c>
      <c r="E64" s="250"/>
      <c r="F64" s="250"/>
      <c r="G64" s="250" t="s">
        <v>13</v>
      </c>
      <c r="H64" s="250"/>
      <c r="I64" s="250"/>
      <c r="J64" s="251">
        <f>J60+$U$10*$X$10+$AL$10</f>
        <v>0.48958333333333343</v>
      </c>
      <c r="K64" s="251"/>
      <c r="L64" s="251"/>
      <c r="M64" s="251"/>
      <c r="N64" s="252"/>
      <c r="O64" s="253" t="str">
        <f>D17</f>
        <v>Chur 97</v>
      </c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70" t="s">
        <v>17</v>
      </c>
      <c r="AF64" s="254" t="str">
        <f>D19</f>
        <v>FC  Wohlen</v>
      </c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5"/>
      <c r="AW64" s="256"/>
      <c r="AX64" s="257"/>
      <c r="AY64" s="70" t="s">
        <v>16</v>
      </c>
      <c r="AZ64" s="257"/>
      <c r="BA64" s="258"/>
      <c r="BB64" s="256"/>
      <c r="BC64" s="259"/>
      <c r="BU64" s="26"/>
      <c r="BV64" s="23"/>
      <c r="BW64" s="26"/>
    </row>
    <row r="65" spans="2:90" ht="15.95" customHeight="1" x14ac:dyDescent="0.25">
      <c r="B65" s="238">
        <v>34</v>
      </c>
      <c r="C65" s="239"/>
      <c r="D65" s="239">
        <v>2</v>
      </c>
      <c r="E65" s="239"/>
      <c r="F65" s="239"/>
      <c r="G65" s="239" t="s">
        <v>13</v>
      </c>
      <c r="H65" s="239"/>
      <c r="I65" s="239"/>
      <c r="J65" s="240">
        <f>J64</f>
        <v>0.48958333333333343</v>
      </c>
      <c r="K65" s="240"/>
      <c r="L65" s="240"/>
      <c r="M65" s="240"/>
      <c r="N65" s="241"/>
      <c r="O65" s="242" t="str">
        <f>D18</f>
        <v>Stützpunkt Rheintal-Bodensee</v>
      </c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73" t="s">
        <v>17</v>
      </c>
      <c r="AF65" s="243" t="str">
        <f>D20</f>
        <v>BSC Old Boys Basel</v>
      </c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4"/>
      <c r="AW65" s="245"/>
      <c r="AX65" s="246"/>
      <c r="AY65" s="73" t="s">
        <v>16</v>
      </c>
      <c r="AZ65" s="246"/>
      <c r="BA65" s="247"/>
      <c r="BB65" s="245"/>
      <c r="BC65" s="248"/>
      <c r="BU65" s="26"/>
      <c r="BV65" s="23"/>
      <c r="BW65" s="26"/>
    </row>
    <row r="66" spans="2:90" ht="15.95" customHeight="1" x14ac:dyDescent="0.25">
      <c r="B66" s="218">
        <v>35</v>
      </c>
      <c r="C66" s="219"/>
      <c r="D66" s="219">
        <v>3</v>
      </c>
      <c r="E66" s="219"/>
      <c r="F66" s="219"/>
      <c r="G66" s="219" t="s">
        <v>19</v>
      </c>
      <c r="H66" s="219"/>
      <c r="I66" s="219"/>
      <c r="J66" s="220">
        <f>J65</f>
        <v>0.48958333333333343</v>
      </c>
      <c r="K66" s="220"/>
      <c r="L66" s="220"/>
      <c r="M66" s="220"/>
      <c r="N66" s="221"/>
      <c r="O66" s="222" t="str">
        <f>AG17</f>
        <v xml:space="preserve">FC Landquart Herrschaft </v>
      </c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71" t="s">
        <v>17</v>
      </c>
      <c r="AF66" s="223" t="str">
        <f>AG19</f>
        <v>FC St. Gallen</v>
      </c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4"/>
      <c r="AW66" s="225"/>
      <c r="AX66" s="226"/>
      <c r="AY66" s="71" t="s">
        <v>16</v>
      </c>
      <c r="AZ66" s="226"/>
      <c r="BA66" s="227"/>
      <c r="BB66" s="225"/>
      <c r="BC66" s="228"/>
      <c r="BU66" s="26"/>
      <c r="BV66" s="23"/>
      <c r="BW66" s="26"/>
    </row>
    <row r="67" spans="2:90" ht="15.95" customHeight="1" thickBot="1" x14ac:dyDescent="0.3">
      <c r="B67" s="229">
        <v>36</v>
      </c>
      <c r="C67" s="230"/>
      <c r="D67" s="230">
        <v>4</v>
      </c>
      <c r="E67" s="230"/>
      <c r="F67" s="230"/>
      <c r="G67" s="230" t="s">
        <v>19</v>
      </c>
      <c r="H67" s="230"/>
      <c r="I67" s="230"/>
      <c r="J67" s="231">
        <f>J64</f>
        <v>0.48958333333333343</v>
      </c>
      <c r="K67" s="231"/>
      <c r="L67" s="231"/>
      <c r="M67" s="231"/>
      <c r="N67" s="232"/>
      <c r="O67" s="233" t="str">
        <f>AG18</f>
        <v>Stützpunkt Buchs</v>
      </c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72" t="s">
        <v>17</v>
      </c>
      <c r="AF67" s="234" t="str">
        <f>AG20</f>
        <v>SC Zofingen</v>
      </c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5"/>
      <c r="AW67" s="216"/>
      <c r="AX67" s="236"/>
      <c r="AY67" s="72" t="s">
        <v>16</v>
      </c>
      <c r="AZ67" s="236"/>
      <c r="BA67" s="237"/>
      <c r="BB67" s="216"/>
      <c r="BC67" s="217"/>
      <c r="BU67" s="26"/>
      <c r="BV67" s="23"/>
      <c r="BW67" s="26"/>
    </row>
    <row r="68" spans="2:90" ht="15.95" customHeight="1" x14ac:dyDescent="0.25">
      <c r="B68" s="249">
        <v>37</v>
      </c>
      <c r="C68" s="250"/>
      <c r="D68" s="250">
        <v>1</v>
      </c>
      <c r="E68" s="250"/>
      <c r="F68" s="250"/>
      <c r="G68" s="250" t="s">
        <v>26</v>
      </c>
      <c r="H68" s="250"/>
      <c r="I68" s="250"/>
      <c r="J68" s="251">
        <f>J64+$U$10*$X$10+$AL$10</f>
        <v>0.50000000000000011</v>
      </c>
      <c r="K68" s="251"/>
      <c r="L68" s="251"/>
      <c r="M68" s="251"/>
      <c r="N68" s="252"/>
      <c r="O68" s="253" t="str">
        <f>D24</f>
        <v>FC Hard (A)</v>
      </c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70" t="s">
        <v>17</v>
      </c>
      <c r="AF68" s="254" t="str">
        <f>D26</f>
        <v>FC Tobel</v>
      </c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5"/>
      <c r="AW68" s="256"/>
      <c r="AX68" s="257"/>
      <c r="AY68" s="70" t="s">
        <v>16</v>
      </c>
      <c r="AZ68" s="257"/>
      <c r="BA68" s="258"/>
      <c r="BB68" s="256"/>
      <c r="BC68" s="259"/>
      <c r="BU68" s="26"/>
      <c r="BV68" s="23"/>
      <c r="BW68" s="26"/>
    </row>
    <row r="69" spans="2:90" ht="15.95" customHeight="1" x14ac:dyDescent="0.25">
      <c r="B69" s="238">
        <v>38</v>
      </c>
      <c r="C69" s="239"/>
      <c r="D69" s="239">
        <v>2</v>
      </c>
      <c r="E69" s="239"/>
      <c r="F69" s="239"/>
      <c r="G69" s="239" t="s">
        <v>26</v>
      </c>
      <c r="H69" s="239"/>
      <c r="I69" s="239"/>
      <c r="J69" s="240">
        <f>J68</f>
        <v>0.50000000000000011</v>
      </c>
      <c r="K69" s="240"/>
      <c r="L69" s="240"/>
      <c r="M69" s="240"/>
      <c r="N69" s="241"/>
      <c r="O69" s="242" t="str">
        <f>D25</f>
        <v>FC Thusis Cazis</v>
      </c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73" t="s">
        <v>17</v>
      </c>
      <c r="AF69" s="243" t="str">
        <f>D27</f>
        <v>FC Wettingen</v>
      </c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4"/>
      <c r="AW69" s="245"/>
      <c r="AX69" s="246"/>
      <c r="AY69" s="73" t="s">
        <v>16</v>
      </c>
      <c r="AZ69" s="246"/>
      <c r="BA69" s="247"/>
      <c r="BB69" s="245"/>
      <c r="BC69" s="248"/>
      <c r="BU69" s="26"/>
      <c r="BV69" s="23"/>
      <c r="BW69" s="26"/>
    </row>
    <row r="70" spans="2:90" ht="15.95" customHeight="1" x14ac:dyDescent="0.25">
      <c r="B70" s="218">
        <v>39</v>
      </c>
      <c r="C70" s="219"/>
      <c r="D70" s="219">
        <v>3</v>
      </c>
      <c r="E70" s="219"/>
      <c r="F70" s="219"/>
      <c r="G70" s="219" t="s">
        <v>27</v>
      </c>
      <c r="H70" s="219"/>
      <c r="I70" s="219"/>
      <c r="J70" s="220">
        <f>J69</f>
        <v>0.50000000000000011</v>
      </c>
      <c r="K70" s="220"/>
      <c r="L70" s="220"/>
      <c r="M70" s="220"/>
      <c r="N70" s="221"/>
      <c r="O70" s="222" t="str">
        <f>AG24</f>
        <v>FC Dornbirn (A)</v>
      </c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71" t="s">
        <v>17</v>
      </c>
      <c r="AF70" s="223" t="str">
        <f>AG26</f>
        <v>FC Red Star Zürich</v>
      </c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4"/>
      <c r="AW70" s="225"/>
      <c r="AX70" s="226"/>
      <c r="AY70" s="71" t="s">
        <v>16</v>
      </c>
      <c r="AZ70" s="226"/>
      <c r="BA70" s="227"/>
      <c r="BB70" s="225"/>
      <c r="BC70" s="228"/>
      <c r="BU70" s="26"/>
      <c r="BV70" s="23"/>
      <c r="BW70" s="26"/>
    </row>
    <row r="71" spans="2:90" ht="15.95" customHeight="1" thickBot="1" x14ac:dyDescent="0.3">
      <c r="B71" s="229">
        <v>40</v>
      </c>
      <c r="C71" s="230"/>
      <c r="D71" s="230">
        <v>4</v>
      </c>
      <c r="E71" s="230"/>
      <c r="F71" s="230"/>
      <c r="G71" s="230" t="s">
        <v>27</v>
      </c>
      <c r="H71" s="230"/>
      <c r="I71" s="230"/>
      <c r="J71" s="231">
        <f>J68</f>
        <v>0.50000000000000011</v>
      </c>
      <c r="K71" s="231"/>
      <c r="L71" s="231"/>
      <c r="M71" s="231"/>
      <c r="N71" s="232"/>
      <c r="O71" s="233" t="str">
        <f>AG25</f>
        <v>FC Frauenfeld</v>
      </c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72" t="s">
        <v>17</v>
      </c>
      <c r="AF71" s="234" t="str">
        <f>AG27</f>
        <v>FC Aarau</v>
      </c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5"/>
      <c r="AW71" s="216"/>
      <c r="AX71" s="236"/>
      <c r="AY71" s="72" t="s">
        <v>16</v>
      </c>
      <c r="AZ71" s="236"/>
      <c r="BA71" s="237"/>
      <c r="BB71" s="216"/>
      <c r="BC71" s="217"/>
      <c r="BU71" s="26"/>
      <c r="BV71" s="23"/>
      <c r="BW71" s="26"/>
    </row>
    <row r="72" spans="2:90" ht="6.75" customHeight="1" x14ac:dyDescent="0.25">
      <c r="BU72" s="26"/>
      <c r="BW72" s="26"/>
    </row>
    <row r="73" spans="2:90" x14ac:dyDescent="0.25">
      <c r="B73" s="179" t="s">
        <v>54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U73" s="26"/>
      <c r="BW73" s="26"/>
    </row>
    <row r="74" spans="2:90" ht="6" customHeight="1" thickBot="1" x14ac:dyDescent="0.3">
      <c r="BU74" s="26"/>
      <c r="BW74" s="26"/>
    </row>
    <row r="75" spans="2:90" s="45" customFormat="1" ht="13.5" customHeight="1" thickBot="1" x14ac:dyDescent="0.25">
      <c r="B75" s="322" t="s">
        <v>8</v>
      </c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4"/>
      <c r="P75" s="322" t="s">
        <v>20</v>
      </c>
      <c r="Q75" s="323"/>
      <c r="R75" s="324"/>
      <c r="S75" s="322" t="s">
        <v>21</v>
      </c>
      <c r="T75" s="323"/>
      <c r="U75" s="323"/>
      <c r="V75" s="323"/>
      <c r="W75" s="324"/>
      <c r="X75" s="322" t="s">
        <v>22</v>
      </c>
      <c r="Y75" s="323"/>
      <c r="Z75" s="324"/>
      <c r="AA75" s="44"/>
      <c r="AB75" s="44"/>
      <c r="AC75" s="44"/>
      <c r="AD75" s="44"/>
      <c r="AE75" s="325" t="s">
        <v>9</v>
      </c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7"/>
      <c r="AS75" s="325" t="s">
        <v>20</v>
      </c>
      <c r="AT75" s="326"/>
      <c r="AU75" s="327"/>
      <c r="AV75" s="325" t="s">
        <v>21</v>
      </c>
      <c r="AW75" s="326"/>
      <c r="AX75" s="326"/>
      <c r="AY75" s="326"/>
      <c r="AZ75" s="327"/>
      <c r="BA75" s="325" t="s">
        <v>22</v>
      </c>
      <c r="BB75" s="326"/>
      <c r="BC75" s="327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26"/>
      <c r="BV75" s="46"/>
      <c r="BW75" s="26"/>
      <c r="BX75" s="46"/>
      <c r="BY75" s="46"/>
      <c r="BZ75" s="46"/>
      <c r="CA75" s="46"/>
      <c r="CB75" s="46"/>
      <c r="CC75" s="47"/>
      <c r="CD75" s="47"/>
      <c r="CE75" s="47"/>
      <c r="CF75" s="47"/>
      <c r="CG75" s="47"/>
      <c r="CH75" s="47"/>
      <c r="CI75" s="47"/>
      <c r="CJ75" s="47"/>
      <c r="CK75" s="47"/>
      <c r="CL75" s="47"/>
    </row>
    <row r="76" spans="2:90" x14ac:dyDescent="0.25">
      <c r="B76" s="212" t="s">
        <v>4</v>
      </c>
      <c r="C76" s="211"/>
      <c r="D76" s="213" t="str">
        <f>IF(ISBLANK($AZ$71)," ",$CA$33)</f>
        <v xml:space="preserve"> 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5"/>
      <c r="P76" s="208"/>
      <c r="Q76" s="209"/>
      <c r="R76" s="210"/>
      <c r="S76" s="211"/>
      <c r="T76" s="211"/>
      <c r="U76" s="48" t="s">
        <v>16</v>
      </c>
      <c r="V76" s="211"/>
      <c r="W76" s="211"/>
      <c r="X76" s="318"/>
      <c r="Y76" s="319"/>
      <c r="Z76" s="320"/>
      <c r="AA76" s="19"/>
      <c r="AB76" s="19"/>
      <c r="AC76" s="19"/>
      <c r="AD76" s="19"/>
      <c r="AE76" s="212" t="s">
        <v>4</v>
      </c>
      <c r="AF76" s="211"/>
      <c r="AG76" s="213" t="str">
        <f>IF(ISBLANK($AZ$71)," ",$CA$39)</f>
        <v xml:space="preserve"> </v>
      </c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5"/>
      <c r="AS76" s="208"/>
      <c r="AT76" s="209"/>
      <c r="AU76" s="210"/>
      <c r="AV76" s="211"/>
      <c r="AW76" s="211"/>
      <c r="AX76" s="48" t="s">
        <v>16</v>
      </c>
      <c r="AY76" s="211"/>
      <c r="AZ76" s="211"/>
      <c r="BA76" s="318"/>
      <c r="BB76" s="319"/>
      <c r="BC76" s="320"/>
      <c r="BU76" s="26"/>
      <c r="BW76" s="26"/>
    </row>
    <row r="77" spans="2:90" x14ac:dyDescent="0.25">
      <c r="B77" s="198" t="s">
        <v>5</v>
      </c>
      <c r="C77" s="170"/>
      <c r="D77" s="199" t="str">
        <f>IF(ISBLANK($AZ$71)," ",$CA$34)</f>
        <v xml:space="preserve"> </v>
      </c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1"/>
      <c r="P77" s="202"/>
      <c r="Q77" s="203"/>
      <c r="R77" s="204"/>
      <c r="S77" s="170"/>
      <c r="T77" s="170"/>
      <c r="U77" s="49" t="s">
        <v>16</v>
      </c>
      <c r="V77" s="170"/>
      <c r="W77" s="170"/>
      <c r="X77" s="167"/>
      <c r="Y77" s="168"/>
      <c r="Z77" s="169"/>
      <c r="AA77" s="19"/>
      <c r="AB77" s="19"/>
      <c r="AC77" s="19"/>
      <c r="AD77" s="19"/>
      <c r="AE77" s="198" t="s">
        <v>5</v>
      </c>
      <c r="AF77" s="170"/>
      <c r="AG77" s="199" t="str">
        <f>IF(ISBLANK($AZ$71)," ",$CA$40)</f>
        <v xml:space="preserve"> </v>
      </c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1"/>
      <c r="AS77" s="202"/>
      <c r="AT77" s="203"/>
      <c r="AU77" s="204"/>
      <c r="AV77" s="170"/>
      <c r="AW77" s="170"/>
      <c r="AX77" s="49" t="s">
        <v>16</v>
      </c>
      <c r="AY77" s="170"/>
      <c r="AZ77" s="170"/>
      <c r="BA77" s="167"/>
      <c r="BB77" s="168"/>
      <c r="BC77" s="169"/>
      <c r="BU77" s="26"/>
      <c r="BW77" s="26"/>
    </row>
    <row r="78" spans="2:90" x14ac:dyDescent="0.25">
      <c r="B78" s="198" t="s">
        <v>6</v>
      </c>
      <c r="C78" s="170"/>
      <c r="D78" s="199" t="str">
        <f>IF(ISBLANK($AZ$71)," ",$CA$35)</f>
        <v xml:space="preserve"> </v>
      </c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1"/>
      <c r="P78" s="202"/>
      <c r="Q78" s="203"/>
      <c r="R78" s="204"/>
      <c r="S78" s="170"/>
      <c r="T78" s="170"/>
      <c r="U78" s="49" t="s">
        <v>16</v>
      </c>
      <c r="V78" s="170"/>
      <c r="W78" s="170"/>
      <c r="X78" s="167"/>
      <c r="Y78" s="168"/>
      <c r="Z78" s="169"/>
      <c r="AA78" s="19"/>
      <c r="AB78" s="19"/>
      <c r="AC78" s="19"/>
      <c r="AD78" s="19"/>
      <c r="AE78" s="198" t="s">
        <v>6</v>
      </c>
      <c r="AF78" s="170"/>
      <c r="AG78" s="199" t="str">
        <f>IF(ISBLANK($AZ$71)," ",$CA$41)</f>
        <v xml:space="preserve"> </v>
      </c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1"/>
      <c r="AS78" s="202"/>
      <c r="AT78" s="203"/>
      <c r="AU78" s="204"/>
      <c r="AV78" s="170"/>
      <c r="AW78" s="170"/>
      <c r="AX78" s="49" t="s">
        <v>16</v>
      </c>
      <c r="AY78" s="170"/>
      <c r="AZ78" s="170"/>
      <c r="BA78" s="167"/>
      <c r="BB78" s="168"/>
      <c r="BC78" s="169"/>
      <c r="BU78" s="26"/>
      <c r="BW78" s="26"/>
    </row>
    <row r="79" spans="2:90" x14ac:dyDescent="0.25">
      <c r="B79" s="198" t="s">
        <v>7</v>
      </c>
      <c r="C79" s="170"/>
      <c r="D79" s="199" t="str">
        <f>IF(ISBLANK($AZ$71)," ",$CA$36)</f>
        <v xml:space="preserve"> 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1"/>
      <c r="P79" s="202"/>
      <c r="Q79" s="203"/>
      <c r="R79" s="204"/>
      <c r="S79" s="170"/>
      <c r="T79" s="170"/>
      <c r="U79" s="49" t="s">
        <v>16</v>
      </c>
      <c r="V79" s="170"/>
      <c r="W79" s="170"/>
      <c r="X79" s="167"/>
      <c r="Y79" s="168"/>
      <c r="Z79" s="169"/>
      <c r="AA79" s="19"/>
      <c r="AB79" s="19"/>
      <c r="AC79" s="19"/>
      <c r="AD79" s="19"/>
      <c r="AE79" s="198" t="s">
        <v>7</v>
      </c>
      <c r="AF79" s="170"/>
      <c r="AG79" s="199" t="str">
        <f>IF(ISBLANK($AZ$71)," ",$CA$42)</f>
        <v xml:space="preserve"> </v>
      </c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1"/>
      <c r="AS79" s="202"/>
      <c r="AT79" s="203"/>
      <c r="AU79" s="204"/>
      <c r="AV79" s="170"/>
      <c r="AW79" s="170"/>
      <c r="AX79" s="49" t="s">
        <v>16</v>
      </c>
      <c r="AY79" s="170"/>
      <c r="AZ79" s="170"/>
      <c r="BA79" s="167"/>
      <c r="BB79" s="168"/>
      <c r="BC79" s="169"/>
      <c r="BU79" s="26"/>
      <c r="BW79" s="26"/>
    </row>
    <row r="80" spans="2:90" ht="15" thickBot="1" x14ac:dyDescent="0.3">
      <c r="B80" s="193" t="s">
        <v>36</v>
      </c>
      <c r="C80" s="194"/>
      <c r="D80" s="195" t="str">
        <f>IF(ISBLANK($AZ$71)," ",$CA$37)</f>
        <v xml:space="preserve"> </v>
      </c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7"/>
      <c r="P80" s="205"/>
      <c r="Q80" s="206"/>
      <c r="R80" s="207"/>
      <c r="S80" s="171"/>
      <c r="T80" s="171"/>
      <c r="U80" s="50" t="s">
        <v>16</v>
      </c>
      <c r="V80" s="171"/>
      <c r="W80" s="171"/>
      <c r="X80" s="311"/>
      <c r="Y80" s="312"/>
      <c r="Z80" s="313"/>
      <c r="AA80" s="19"/>
      <c r="AB80" s="19"/>
      <c r="AC80" s="19"/>
      <c r="AD80" s="19"/>
      <c r="AE80" s="193" t="s">
        <v>36</v>
      </c>
      <c r="AF80" s="194"/>
      <c r="AG80" s="195" t="str">
        <f>IF(ISBLANK($AZ$71)," ",$CA$43)</f>
        <v xml:space="preserve"> </v>
      </c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7"/>
      <c r="AS80" s="205"/>
      <c r="AT80" s="206"/>
      <c r="AU80" s="207"/>
      <c r="AV80" s="171"/>
      <c r="AW80" s="171"/>
      <c r="AX80" s="50" t="s">
        <v>16</v>
      </c>
      <c r="AY80" s="171"/>
      <c r="AZ80" s="171"/>
      <c r="BA80" s="311"/>
      <c r="BB80" s="312"/>
      <c r="BC80" s="313"/>
      <c r="BU80" s="26"/>
      <c r="BW80" s="26"/>
    </row>
    <row r="81" spans="2:80" ht="9" customHeight="1" thickBot="1" x14ac:dyDescent="0.3">
      <c r="BU81" s="26"/>
      <c r="BW81" s="26"/>
    </row>
    <row r="82" spans="2:80" ht="15" thickBot="1" x14ac:dyDescent="0.3">
      <c r="B82" s="172" t="s">
        <v>24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4"/>
      <c r="P82" s="172" t="s">
        <v>20</v>
      </c>
      <c r="Q82" s="173"/>
      <c r="R82" s="174"/>
      <c r="S82" s="172" t="s">
        <v>21</v>
      </c>
      <c r="T82" s="173"/>
      <c r="U82" s="173"/>
      <c r="V82" s="173"/>
      <c r="W82" s="174"/>
      <c r="X82" s="172" t="s">
        <v>22</v>
      </c>
      <c r="Y82" s="173"/>
      <c r="Z82" s="174"/>
      <c r="AA82" s="44"/>
      <c r="AB82" s="44"/>
      <c r="AC82" s="44"/>
      <c r="AD82" s="44"/>
      <c r="AE82" s="190" t="s">
        <v>25</v>
      </c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2"/>
      <c r="AS82" s="190" t="s">
        <v>20</v>
      </c>
      <c r="AT82" s="191"/>
      <c r="AU82" s="192"/>
      <c r="AV82" s="190" t="s">
        <v>21</v>
      </c>
      <c r="AW82" s="191"/>
      <c r="AX82" s="191"/>
      <c r="AY82" s="191"/>
      <c r="AZ82" s="192"/>
      <c r="BA82" s="190" t="s">
        <v>22</v>
      </c>
      <c r="BB82" s="191"/>
      <c r="BC82" s="192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26"/>
      <c r="BV82" s="3"/>
      <c r="BW82" s="26"/>
      <c r="BX82" s="3"/>
      <c r="BY82" s="3"/>
      <c r="BZ82" s="3"/>
      <c r="CA82" s="3"/>
      <c r="CB82" s="3"/>
    </row>
    <row r="83" spans="2:80" x14ac:dyDescent="0.25">
      <c r="B83" s="212" t="s">
        <v>4</v>
      </c>
      <c r="C83" s="211"/>
      <c r="D83" s="213" t="str">
        <f>IF(ISBLANK($AZ$71)," ",$CA$45)</f>
        <v xml:space="preserve"> </v>
      </c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5"/>
      <c r="P83" s="208"/>
      <c r="Q83" s="209"/>
      <c r="R83" s="210"/>
      <c r="S83" s="211"/>
      <c r="T83" s="211"/>
      <c r="U83" s="48" t="s">
        <v>16</v>
      </c>
      <c r="V83" s="211"/>
      <c r="W83" s="211"/>
      <c r="X83" s="318"/>
      <c r="Y83" s="319"/>
      <c r="Z83" s="320"/>
      <c r="AA83" s="19"/>
      <c r="AB83" s="19"/>
      <c r="AC83" s="19"/>
      <c r="AD83" s="19"/>
      <c r="AE83" s="212" t="s">
        <v>4</v>
      </c>
      <c r="AF83" s="211"/>
      <c r="AG83" s="213" t="str">
        <f>IF(ISBLANK($AZ$71)," ",$CA$51)</f>
        <v xml:space="preserve"> </v>
      </c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5"/>
      <c r="AS83" s="208"/>
      <c r="AT83" s="209"/>
      <c r="AU83" s="210"/>
      <c r="AV83" s="211"/>
      <c r="AW83" s="211"/>
      <c r="AX83" s="48" t="s">
        <v>16</v>
      </c>
      <c r="AY83" s="211"/>
      <c r="AZ83" s="211"/>
      <c r="BA83" s="318"/>
      <c r="BB83" s="319"/>
      <c r="BC83" s="320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26"/>
      <c r="BV83" s="3"/>
      <c r="BW83" s="26"/>
      <c r="BX83" s="3"/>
      <c r="BY83" s="3"/>
      <c r="BZ83" s="3"/>
      <c r="CA83" s="3"/>
      <c r="CB83" s="3"/>
    </row>
    <row r="84" spans="2:80" x14ac:dyDescent="0.25">
      <c r="B84" s="198" t="s">
        <v>5</v>
      </c>
      <c r="C84" s="170"/>
      <c r="D84" s="199" t="str">
        <f>IF(ISBLANK($AZ$71)," ",$CA$46)</f>
        <v xml:space="preserve"> </v>
      </c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1"/>
      <c r="P84" s="202"/>
      <c r="Q84" s="203"/>
      <c r="R84" s="204"/>
      <c r="S84" s="170"/>
      <c r="T84" s="170"/>
      <c r="U84" s="49" t="s">
        <v>16</v>
      </c>
      <c r="V84" s="170"/>
      <c r="W84" s="170"/>
      <c r="X84" s="167"/>
      <c r="Y84" s="168"/>
      <c r="Z84" s="169"/>
      <c r="AA84" s="19"/>
      <c r="AB84" s="19"/>
      <c r="AC84" s="19"/>
      <c r="AD84" s="19"/>
      <c r="AE84" s="198" t="s">
        <v>5</v>
      </c>
      <c r="AF84" s="170"/>
      <c r="AG84" s="199" t="str">
        <f>IF(ISBLANK($AZ$71)," ",$CA$52)</f>
        <v xml:space="preserve"> </v>
      </c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1"/>
      <c r="AS84" s="202"/>
      <c r="AT84" s="203"/>
      <c r="AU84" s="204"/>
      <c r="AV84" s="170"/>
      <c r="AW84" s="170"/>
      <c r="AX84" s="49" t="s">
        <v>16</v>
      </c>
      <c r="AY84" s="170"/>
      <c r="AZ84" s="170"/>
      <c r="BA84" s="167"/>
      <c r="BB84" s="168"/>
      <c r="BC84" s="169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26"/>
      <c r="BV84" s="3"/>
      <c r="BW84" s="26"/>
      <c r="BX84" s="3"/>
      <c r="BY84" s="3"/>
      <c r="BZ84" s="3"/>
      <c r="CA84" s="3"/>
      <c r="CB84" s="3"/>
    </row>
    <row r="85" spans="2:80" x14ac:dyDescent="0.25">
      <c r="B85" s="198" t="s">
        <v>6</v>
      </c>
      <c r="C85" s="170"/>
      <c r="D85" s="199" t="str">
        <f>IF(ISBLANK($AZ$71)," ",$CA$47)</f>
        <v xml:space="preserve"> </v>
      </c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1"/>
      <c r="P85" s="202"/>
      <c r="Q85" s="203"/>
      <c r="R85" s="204"/>
      <c r="S85" s="170"/>
      <c r="T85" s="170"/>
      <c r="U85" s="49" t="s">
        <v>16</v>
      </c>
      <c r="V85" s="170"/>
      <c r="W85" s="170"/>
      <c r="X85" s="167"/>
      <c r="Y85" s="168"/>
      <c r="Z85" s="169"/>
      <c r="AA85" s="19"/>
      <c r="AB85" s="19"/>
      <c r="AC85" s="19"/>
      <c r="AD85" s="19"/>
      <c r="AE85" s="198" t="s">
        <v>6</v>
      </c>
      <c r="AF85" s="170"/>
      <c r="AG85" s="199" t="str">
        <f>IF(ISBLANK($AZ$71)," ",$CA$53)</f>
        <v xml:space="preserve"> </v>
      </c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1"/>
      <c r="AS85" s="202"/>
      <c r="AT85" s="203"/>
      <c r="AU85" s="204"/>
      <c r="AV85" s="170"/>
      <c r="AW85" s="170"/>
      <c r="AX85" s="49" t="s">
        <v>16</v>
      </c>
      <c r="AY85" s="170"/>
      <c r="AZ85" s="170"/>
      <c r="BA85" s="167"/>
      <c r="BB85" s="168"/>
      <c r="BC85" s="169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26"/>
      <c r="BV85" s="3"/>
      <c r="BW85" s="26"/>
      <c r="BX85" s="3"/>
      <c r="BY85" s="3"/>
      <c r="BZ85" s="3"/>
      <c r="CA85" s="3"/>
      <c r="CB85" s="3"/>
    </row>
    <row r="86" spans="2:80" x14ac:dyDescent="0.25">
      <c r="B86" s="198" t="s">
        <v>7</v>
      </c>
      <c r="C86" s="170"/>
      <c r="D86" s="199" t="str">
        <f>IF(ISBLANK($AZ$71)," ",$CA$48)</f>
        <v xml:space="preserve"> </v>
      </c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1"/>
      <c r="P86" s="202"/>
      <c r="Q86" s="203"/>
      <c r="R86" s="204"/>
      <c r="S86" s="170"/>
      <c r="T86" s="170"/>
      <c r="U86" s="49" t="s">
        <v>16</v>
      </c>
      <c r="V86" s="170"/>
      <c r="W86" s="170"/>
      <c r="X86" s="167"/>
      <c r="Y86" s="168"/>
      <c r="Z86" s="169"/>
      <c r="AA86" s="19"/>
      <c r="AB86" s="19"/>
      <c r="AC86" s="19"/>
      <c r="AD86" s="19"/>
      <c r="AE86" s="198" t="s">
        <v>7</v>
      </c>
      <c r="AF86" s="170"/>
      <c r="AG86" s="199" t="str">
        <f>IF(ISBLANK($AZ$71)," ",$CA$54)</f>
        <v xml:space="preserve"> </v>
      </c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1"/>
      <c r="AS86" s="202"/>
      <c r="AT86" s="203"/>
      <c r="AU86" s="204"/>
      <c r="AV86" s="170"/>
      <c r="AW86" s="170"/>
      <c r="AX86" s="49" t="s">
        <v>16</v>
      </c>
      <c r="AY86" s="170"/>
      <c r="AZ86" s="170"/>
      <c r="BA86" s="167"/>
      <c r="BB86" s="168"/>
      <c r="BC86" s="169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26"/>
      <c r="BV86" s="3"/>
      <c r="BW86" s="26"/>
      <c r="BX86" s="3"/>
      <c r="BY86" s="3"/>
      <c r="BZ86" s="3"/>
      <c r="CA86" s="3"/>
      <c r="CB86" s="3"/>
    </row>
    <row r="87" spans="2:80" ht="15" thickBot="1" x14ac:dyDescent="0.3">
      <c r="B87" s="193" t="s">
        <v>36</v>
      </c>
      <c r="C87" s="194"/>
      <c r="D87" s="195" t="str">
        <f>IF(ISBLANK($AZ$71)," ",$CA$49)</f>
        <v xml:space="preserve"> </v>
      </c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7"/>
      <c r="P87" s="205"/>
      <c r="Q87" s="206"/>
      <c r="R87" s="207"/>
      <c r="S87" s="171"/>
      <c r="T87" s="171"/>
      <c r="U87" s="50" t="s">
        <v>16</v>
      </c>
      <c r="V87" s="171"/>
      <c r="W87" s="171"/>
      <c r="X87" s="311"/>
      <c r="Y87" s="312"/>
      <c r="Z87" s="313"/>
      <c r="AA87" s="19"/>
      <c r="AB87" s="19"/>
      <c r="AC87" s="19"/>
      <c r="AD87" s="19"/>
      <c r="AE87" s="193" t="s">
        <v>36</v>
      </c>
      <c r="AF87" s="194"/>
      <c r="AG87" s="195" t="str">
        <f>IF(ISBLANK($AZ$71)," ",$CA$55)</f>
        <v xml:space="preserve"> </v>
      </c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205"/>
      <c r="AT87" s="206"/>
      <c r="AU87" s="207"/>
      <c r="AV87" s="171"/>
      <c r="AW87" s="171"/>
      <c r="AX87" s="50" t="s">
        <v>16</v>
      </c>
      <c r="AY87" s="171"/>
      <c r="AZ87" s="171"/>
      <c r="BA87" s="311"/>
      <c r="BB87" s="312"/>
      <c r="BC87" s="31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26"/>
      <c r="BV87" s="3"/>
      <c r="BW87" s="26"/>
      <c r="BX87" s="3"/>
      <c r="BY87" s="3"/>
      <c r="BZ87" s="3"/>
      <c r="CA87" s="3"/>
      <c r="CB87" s="3"/>
    </row>
    <row r="88" spans="2:80" ht="9" customHeight="1" x14ac:dyDescent="0.25">
      <c r="BU88" s="26"/>
      <c r="BW88" s="26"/>
    </row>
    <row r="89" spans="2:80" x14ac:dyDescent="0.25">
      <c r="B89" s="179" t="s">
        <v>55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U89" s="26"/>
      <c r="BW89" s="26"/>
    </row>
    <row r="90" spans="2:80" ht="6" customHeight="1" thickBot="1" x14ac:dyDescent="0.3">
      <c r="BU90" s="26"/>
      <c r="BW90" s="26"/>
    </row>
    <row r="91" spans="2:80" ht="15" customHeight="1" thickBot="1" x14ac:dyDescent="0.3">
      <c r="B91" s="269" t="s">
        <v>10</v>
      </c>
      <c r="C91" s="270"/>
      <c r="D91" s="303" t="s">
        <v>11</v>
      </c>
      <c r="E91" s="304"/>
      <c r="F91" s="304"/>
      <c r="G91" s="304"/>
      <c r="H91" s="304"/>
      <c r="I91" s="305"/>
      <c r="J91" s="306" t="s">
        <v>14</v>
      </c>
      <c r="K91" s="307"/>
      <c r="L91" s="307"/>
      <c r="M91" s="307"/>
      <c r="N91" s="308"/>
      <c r="O91" s="306" t="s">
        <v>80</v>
      </c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7"/>
      <c r="AV91" s="308"/>
      <c r="AW91" s="306" t="s">
        <v>18</v>
      </c>
      <c r="AX91" s="307"/>
      <c r="AY91" s="307"/>
      <c r="AZ91" s="307"/>
      <c r="BA91" s="308"/>
      <c r="BB91" s="306"/>
      <c r="BC91" s="321"/>
      <c r="BU91" s="26"/>
      <c r="BW91" s="26"/>
    </row>
    <row r="92" spans="2:80" ht="15" customHeight="1" x14ac:dyDescent="0.25">
      <c r="B92" s="180">
        <v>41</v>
      </c>
      <c r="C92" s="160"/>
      <c r="D92" s="180">
        <v>1</v>
      </c>
      <c r="E92" s="160"/>
      <c r="F92" s="160"/>
      <c r="G92" s="160"/>
      <c r="H92" s="160"/>
      <c r="I92" s="161"/>
      <c r="J92" s="182">
        <v>0.53125</v>
      </c>
      <c r="K92" s="183"/>
      <c r="L92" s="183"/>
      <c r="M92" s="183"/>
      <c r="N92" s="184"/>
      <c r="O92" s="151" t="str">
        <f>IF(ISBLANK(D76)," ",D76)</f>
        <v xml:space="preserve"> </v>
      </c>
      <c r="P92" s="152" t="e">
        <f>IF(ISBLANK(#REF!)," ",IF(#REF!&lt;#REF!,#REF!,IF(#REF!&lt;#REF!,#REF!)))</f>
        <v>#REF!</v>
      </c>
      <c r="Q92" s="152" t="e">
        <f>IF(ISBLANK(#REF!)," ",IF(#REF!&lt;#REF!,#REF!,IF(#REF!&lt;#REF!,#REF!)))</f>
        <v>#REF!</v>
      </c>
      <c r="R92" s="152" t="e">
        <f>IF(ISBLANK(#REF!)," ",IF(#REF!&lt;#REF!,#REF!,IF(#REF!&lt;#REF!,#REF!)))</f>
        <v>#REF!</v>
      </c>
      <c r="S92" s="152" t="e">
        <f>IF(ISBLANK(#REF!)," ",IF(#REF!&lt;#REF!,#REF!,IF(#REF!&lt;#REF!,#REF!)))</f>
        <v>#REF!</v>
      </c>
      <c r="T92" s="152" t="e">
        <f>IF(ISBLANK(#REF!)," ",IF(#REF!&lt;#REF!,#REF!,IF(#REF!&lt;#REF!,#REF!)))</f>
        <v>#REF!</v>
      </c>
      <c r="U92" s="152" t="e">
        <f>IF(ISBLANK(#REF!)," ",IF(#REF!&lt;#REF!,#REF!,IF(#REF!&lt;#REF!,#REF!)))</f>
        <v>#REF!</v>
      </c>
      <c r="V92" s="152" t="e">
        <f>IF(ISBLANK(#REF!)," ",IF(#REF!&lt;#REF!,#REF!,IF(#REF!&lt;#REF!,#REF!)))</f>
        <v>#REF!</v>
      </c>
      <c r="W92" s="152" t="e">
        <f>IF(ISBLANK(#REF!)," ",IF(#REF!&lt;#REF!,#REF!,IF(#REF!&lt;#REF!,#REF!)))</f>
        <v>#REF!</v>
      </c>
      <c r="X92" s="152" t="e">
        <f>IF(ISBLANK(#REF!)," ",IF(#REF!&lt;#REF!,#REF!,IF(#REF!&lt;#REF!,#REF!)))</f>
        <v>#REF!</v>
      </c>
      <c r="Y92" s="152" t="e">
        <f>IF(ISBLANK(#REF!)," ",IF(#REF!&lt;#REF!,#REF!,IF(#REF!&lt;#REF!,#REF!)))</f>
        <v>#REF!</v>
      </c>
      <c r="Z92" s="152" t="e">
        <f>IF(ISBLANK(#REF!)," ",IF(#REF!&lt;#REF!,#REF!,IF(#REF!&lt;#REF!,#REF!)))</f>
        <v>#REF!</v>
      </c>
      <c r="AA92" s="152" t="e">
        <f>IF(ISBLANK(#REF!)," ",IF(#REF!&lt;#REF!,#REF!,IF(#REF!&lt;#REF!,#REF!)))</f>
        <v>#REF!</v>
      </c>
      <c r="AB92" s="152" t="e">
        <f>IF(ISBLANK(#REF!)," ",IF(#REF!&lt;#REF!,#REF!,IF(#REF!&lt;#REF!,#REF!)))</f>
        <v>#REF!</v>
      </c>
      <c r="AC92" s="152" t="e">
        <f>IF(ISBLANK(#REF!)," ",IF(#REF!&lt;#REF!,#REF!,IF(#REF!&lt;#REF!,#REF!)))</f>
        <v>#REF!</v>
      </c>
      <c r="AD92" s="152" t="e">
        <f>IF(ISBLANK(#REF!)," ",IF(#REF!&lt;#REF!,#REF!,IF(#REF!&lt;#REF!,#REF!)))</f>
        <v>#REF!</v>
      </c>
      <c r="AE92" s="24" t="s">
        <v>17</v>
      </c>
      <c r="AF92" s="152" t="str">
        <f>IF(ISBLANK(AG77)," ",AG77)</f>
        <v xml:space="preserve"> </v>
      </c>
      <c r="AG92" s="152" t="e">
        <f>IF(ISBLANK(#REF!)," ",IF(#REF!&lt;#REF!,#REF!,IF(#REF!&lt;#REF!,#REF!)))</f>
        <v>#REF!</v>
      </c>
      <c r="AH92" s="152" t="e">
        <f>IF(ISBLANK(#REF!)," ",IF(#REF!&lt;#REF!,#REF!,IF(#REF!&lt;#REF!,#REF!)))</f>
        <v>#REF!</v>
      </c>
      <c r="AI92" s="152" t="e">
        <f>IF(ISBLANK(#REF!)," ",IF(#REF!&lt;#REF!,#REF!,IF(#REF!&lt;#REF!,#REF!)))</f>
        <v>#REF!</v>
      </c>
      <c r="AJ92" s="152" t="e">
        <f>IF(ISBLANK(#REF!)," ",IF(#REF!&lt;#REF!,#REF!,IF(#REF!&lt;#REF!,#REF!)))</f>
        <v>#REF!</v>
      </c>
      <c r="AK92" s="152" t="e">
        <f>IF(ISBLANK(#REF!)," ",IF(#REF!&lt;#REF!,#REF!,IF(#REF!&lt;#REF!,#REF!)))</f>
        <v>#REF!</v>
      </c>
      <c r="AL92" s="152" t="e">
        <f>IF(ISBLANK(#REF!)," ",IF(#REF!&lt;#REF!,#REF!,IF(#REF!&lt;#REF!,#REF!)))</f>
        <v>#REF!</v>
      </c>
      <c r="AM92" s="152" t="e">
        <f>IF(ISBLANK(#REF!)," ",IF(#REF!&lt;#REF!,#REF!,IF(#REF!&lt;#REF!,#REF!)))</f>
        <v>#REF!</v>
      </c>
      <c r="AN92" s="152" t="e">
        <f>IF(ISBLANK(#REF!)," ",IF(#REF!&lt;#REF!,#REF!,IF(#REF!&lt;#REF!,#REF!)))</f>
        <v>#REF!</v>
      </c>
      <c r="AO92" s="152" t="e">
        <f>IF(ISBLANK(#REF!)," ",IF(#REF!&lt;#REF!,#REF!,IF(#REF!&lt;#REF!,#REF!)))</f>
        <v>#REF!</v>
      </c>
      <c r="AP92" s="152" t="e">
        <f>IF(ISBLANK(#REF!)," ",IF(#REF!&lt;#REF!,#REF!,IF(#REF!&lt;#REF!,#REF!)))</f>
        <v>#REF!</v>
      </c>
      <c r="AQ92" s="152" t="e">
        <f>IF(ISBLANK(#REF!)," ",IF(#REF!&lt;#REF!,#REF!,IF(#REF!&lt;#REF!,#REF!)))</f>
        <v>#REF!</v>
      </c>
      <c r="AR92" s="152" t="e">
        <f>IF(ISBLANK(#REF!)," ",IF(#REF!&lt;#REF!,#REF!,IF(#REF!&lt;#REF!,#REF!)))</f>
        <v>#REF!</v>
      </c>
      <c r="AS92" s="152" t="e">
        <f>IF(ISBLANK(#REF!)," ",IF(#REF!&lt;#REF!,#REF!,IF(#REF!&lt;#REF!,#REF!)))</f>
        <v>#REF!</v>
      </c>
      <c r="AT92" s="152" t="e">
        <f>IF(ISBLANK(#REF!)," ",IF(#REF!&lt;#REF!,#REF!,IF(#REF!&lt;#REF!,#REF!)))</f>
        <v>#REF!</v>
      </c>
      <c r="AU92" s="152" t="e">
        <f>IF(ISBLANK(#REF!)," ",IF(#REF!&lt;#REF!,#REF!,IF(#REF!&lt;#REF!,#REF!)))</f>
        <v>#REF!</v>
      </c>
      <c r="AV92" s="153" t="e">
        <f>IF(ISBLANK(#REF!)," ",IF(#REF!&lt;#REF!,#REF!,IF(#REF!&lt;#REF!,#REF!)))</f>
        <v>#REF!</v>
      </c>
      <c r="AW92" s="154"/>
      <c r="AX92" s="155"/>
      <c r="AY92" s="155" t="s">
        <v>16</v>
      </c>
      <c r="AZ92" s="155"/>
      <c r="BA92" s="158"/>
      <c r="BB92" s="160" t="s">
        <v>73</v>
      </c>
      <c r="BC92" s="161"/>
      <c r="BU92" s="26"/>
      <c r="BW92" s="26"/>
    </row>
    <row r="93" spans="2:80" ht="15" customHeight="1" thickBot="1" x14ac:dyDescent="0.3">
      <c r="B93" s="181"/>
      <c r="C93" s="162"/>
      <c r="D93" s="181"/>
      <c r="E93" s="162"/>
      <c r="F93" s="162"/>
      <c r="G93" s="162"/>
      <c r="H93" s="162"/>
      <c r="I93" s="163"/>
      <c r="J93" s="185"/>
      <c r="K93" s="186"/>
      <c r="L93" s="186"/>
      <c r="M93" s="186"/>
      <c r="N93" s="187"/>
      <c r="O93" s="164" t="s">
        <v>81</v>
      </c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51"/>
      <c r="AF93" s="165" t="s">
        <v>56</v>
      </c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6"/>
      <c r="AW93" s="156"/>
      <c r="AX93" s="157"/>
      <c r="AY93" s="157"/>
      <c r="AZ93" s="157"/>
      <c r="BA93" s="159"/>
      <c r="BB93" s="162"/>
      <c r="BC93" s="163"/>
      <c r="BU93" s="26"/>
      <c r="BW93" s="26"/>
    </row>
    <row r="94" spans="2:80" ht="15" customHeight="1" x14ac:dyDescent="0.25">
      <c r="B94" s="180">
        <v>42</v>
      </c>
      <c r="C94" s="160"/>
      <c r="D94" s="180">
        <v>2</v>
      </c>
      <c r="E94" s="160"/>
      <c r="F94" s="160"/>
      <c r="G94" s="160"/>
      <c r="H94" s="160"/>
      <c r="I94" s="161"/>
      <c r="J94" s="182">
        <f>$J$92</f>
        <v>0.53125</v>
      </c>
      <c r="K94" s="183"/>
      <c r="L94" s="183"/>
      <c r="M94" s="183"/>
      <c r="N94" s="184"/>
      <c r="O94" s="151" t="str">
        <f>IF(ISBLANK(AG76)," ",AG76)</f>
        <v xml:space="preserve"> </v>
      </c>
      <c r="P94" s="152" t="e">
        <f>IF(ISBLANK(#REF!)," ",IF(#REF!&lt;#REF!,#REF!,IF(#REF!&lt;#REF!,#REF!)))</f>
        <v>#REF!</v>
      </c>
      <c r="Q94" s="152" t="e">
        <f>IF(ISBLANK(#REF!)," ",IF(#REF!&lt;#REF!,#REF!,IF(#REF!&lt;#REF!,#REF!)))</f>
        <v>#REF!</v>
      </c>
      <c r="R94" s="152" t="e">
        <f>IF(ISBLANK(#REF!)," ",IF(#REF!&lt;#REF!,#REF!,IF(#REF!&lt;#REF!,#REF!)))</f>
        <v>#REF!</v>
      </c>
      <c r="S94" s="152" t="e">
        <f>IF(ISBLANK(#REF!)," ",IF(#REF!&lt;#REF!,#REF!,IF(#REF!&lt;#REF!,#REF!)))</f>
        <v>#REF!</v>
      </c>
      <c r="T94" s="152" t="e">
        <f>IF(ISBLANK(#REF!)," ",IF(#REF!&lt;#REF!,#REF!,IF(#REF!&lt;#REF!,#REF!)))</f>
        <v>#REF!</v>
      </c>
      <c r="U94" s="152" t="e">
        <f>IF(ISBLANK(#REF!)," ",IF(#REF!&lt;#REF!,#REF!,IF(#REF!&lt;#REF!,#REF!)))</f>
        <v>#REF!</v>
      </c>
      <c r="V94" s="152" t="e">
        <f>IF(ISBLANK(#REF!)," ",IF(#REF!&lt;#REF!,#REF!,IF(#REF!&lt;#REF!,#REF!)))</f>
        <v>#REF!</v>
      </c>
      <c r="W94" s="152" t="e">
        <f>IF(ISBLANK(#REF!)," ",IF(#REF!&lt;#REF!,#REF!,IF(#REF!&lt;#REF!,#REF!)))</f>
        <v>#REF!</v>
      </c>
      <c r="X94" s="152" t="e">
        <f>IF(ISBLANK(#REF!)," ",IF(#REF!&lt;#REF!,#REF!,IF(#REF!&lt;#REF!,#REF!)))</f>
        <v>#REF!</v>
      </c>
      <c r="Y94" s="152" t="e">
        <f>IF(ISBLANK(#REF!)," ",IF(#REF!&lt;#REF!,#REF!,IF(#REF!&lt;#REF!,#REF!)))</f>
        <v>#REF!</v>
      </c>
      <c r="Z94" s="152" t="e">
        <f>IF(ISBLANK(#REF!)," ",IF(#REF!&lt;#REF!,#REF!,IF(#REF!&lt;#REF!,#REF!)))</f>
        <v>#REF!</v>
      </c>
      <c r="AA94" s="152" t="e">
        <f>IF(ISBLANK(#REF!)," ",IF(#REF!&lt;#REF!,#REF!,IF(#REF!&lt;#REF!,#REF!)))</f>
        <v>#REF!</v>
      </c>
      <c r="AB94" s="152" t="e">
        <f>IF(ISBLANK(#REF!)," ",IF(#REF!&lt;#REF!,#REF!,IF(#REF!&lt;#REF!,#REF!)))</f>
        <v>#REF!</v>
      </c>
      <c r="AC94" s="152" t="e">
        <f>IF(ISBLANK(#REF!)," ",IF(#REF!&lt;#REF!,#REF!,IF(#REF!&lt;#REF!,#REF!)))</f>
        <v>#REF!</v>
      </c>
      <c r="AD94" s="152" t="e">
        <f>IF(ISBLANK(#REF!)," ",IF(#REF!&lt;#REF!,#REF!,IF(#REF!&lt;#REF!,#REF!)))</f>
        <v>#REF!</v>
      </c>
      <c r="AE94" s="24" t="s">
        <v>17</v>
      </c>
      <c r="AF94" s="152" t="str">
        <f>IF(ISBLANK(D77)," ",D77)</f>
        <v xml:space="preserve"> </v>
      </c>
      <c r="AG94" s="152" t="e">
        <f>IF(ISBLANK(#REF!)," ",IF(#REF!&lt;#REF!,#REF!,IF(#REF!&lt;#REF!,#REF!)))</f>
        <v>#REF!</v>
      </c>
      <c r="AH94" s="152" t="e">
        <f>IF(ISBLANK(#REF!)," ",IF(#REF!&lt;#REF!,#REF!,IF(#REF!&lt;#REF!,#REF!)))</f>
        <v>#REF!</v>
      </c>
      <c r="AI94" s="152" t="e">
        <f>IF(ISBLANK(#REF!)," ",IF(#REF!&lt;#REF!,#REF!,IF(#REF!&lt;#REF!,#REF!)))</f>
        <v>#REF!</v>
      </c>
      <c r="AJ94" s="152" t="e">
        <f>IF(ISBLANK(#REF!)," ",IF(#REF!&lt;#REF!,#REF!,IF(#REF!&lt;#REF!,#REF!)))</f>
        <v>#REF!</v>
      </c>
      <c r="AK94" s="152" t="e">
        <f>IF(ISBLANK(#REF!)," ",IF(#REF!&lt;#REF!,#REF!,IF(#REF!&lt;#REF!,#REF!)))</f>
        <v>#REF!</v>
      </c>
      <c r="AL94" s="152" t="e">
        <f>IF(ISBLANK(#REF!)," ",IF(#REF!&lt;#REF!,#REF!,IF(#REF!&lt;#REF!,#REF!)))</f>
        <v>#REF!</v>
      </c>
      <c r="AM94" s="152" t="e">
        <f>IF(ISBLANK(#REF!)," ",IF(#REF!&lt;#REF!,#REF!,IF(#REF!&lt;#REF!,#REF!)))</f>
        <v>#REF!</v>
      </c>
      <c r="AN94" s="152" t="e">
        <f>IF(ISBLANK(#REF!)," ",IF(#REF!&lt;#REF!,#REF!,IF(#REF!&lt;#REF!,#REF!)))</f>
        <v>#REF!</v>
      </c>
      <c r="AO94" s="152" t="e">
        <f>IF(ISBLANK(#REF!)," ",IF(#REF!&lt;#REF!,#REF!,IF(#REF!&lt;#REF!,#REF!)))</f>
        <v>#REF!</v>
      </c>
      <c r="AP94" s="152" t="e">
        <f>IF(ISBLANK(#REF!)," ",IF(#REF!&lt;#REF!,#REF!,IF(#REF!&lt;#REF!,#REF!)))</f>
        <v>#REF!</v>
      </c>
      <c r="AQ94" s="152" t="e">
        <f>IF(ISBLANK(#REF!)," ",IF(#REF!&lt;#REF!,#REF!,IF(#REF!&lt;#REF!,#REF!)))</f>
        <v>#REF!</v>
      </c>
      <c r="AR94" s="152" t="e">
        <f>IF(ISBLANK(#REF!)," ",IF(#REF!&lt;#REF!,#REF!,IF(#REF!&lt;#REF!,#REF!)))</f>
        <v>#REF!</v>
      </c>
      <c r="AS94" s="152" t="e">
        <f>IF(ISBLANK(#REF!)," ",IF(#REF!&lt;#REF!,#REF!,IF(#REF!&lt;#REF!,#REF!)))</f>
        <v>#REF!</v>
      </c>
      <c r="AT94" s="152" t="e">
        <f>IF(ISBLANK(#REF!)," ",IF(#REF!&lt;#REF!,#REF!,IF(#REF!&lt;#REF!,#REF!)))</f>
        <v>#REF!</v>
      </c>
      <c r="AU94" s="152" t="e">
        <f>IF(ISBLANK(#REF!)," ",IF(#REF!&lt;#REF!,#REF!,IF(#REF!&lt;#REF!,#REF!)))</f>
        <v>#REF!</v>
      </c>
      <c r="AV94" s="153" t="e">
        <f>IF(ISBLANK(#REF!)," ",IF(#REF!&lt;#REF!,#REF!,IF(#REF!&lt;#REF!,#REF!)))</f>
        <v>#REF!</v>
      </c>
      <c r="AW94" s="154"/>
      <c r="AX94" s="155"/>
      <c r="AY94" s="155" t="s">
        <v>16</v>
      </c>
      <c r="AZ94" s="155"/>
      <c r="BA94" s="158"/>
      <c r="BB94" s="160" t="s">
        <v>74</v>
      </c>
      <c r="BC94" s="161"/>
      <c r="BU94" s="26"/>
      <c r="BW94" s="26"/>
    </row>
    <row r="95" spans="2:80" ht="15" customHeight="1" thickBot="1" x14ac:dyDescent="0.3">
      <c r="B95" s="181"/>
      <c r="C95" s="162"/>
      <c r="D95" s="181"/>
      <c r="E95" s="162"/>
      <c r="F95" s="162"/>
      <c r="G95" s="162"/>
      <c r="H95" s="162"/>
      <c r="I95" s="163"/>
      <c r="J95" s="185"/>
      <c r="K95" s="186"/>
      <c r="L95" s="186"/>
      <c r="M95" s="186"/>
      <c r="N95" s="187"/>
      <c r="O95" s="164" t="s">
        <v>82</v>
      </c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51"/>
      <c r="AF95" s="165" t="s">
        <v>57</v>
      </c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6"/>
      <c r="AW95" s="156"/>
      <c r="AX95" s="157"/>
      <c r="AY95" s="157"/>
      <c r="AZ95" s="157"/>
      <c r="BA95" s="159"/>
      <c r="BB95" s="162"/>
      <c r="BC95" s="163"/>
      <c r="BU95" s="26"/>
      <c r="BW95" s="26"/>
    </row>
    <row r="96" spans="2:80" ht="15" customHeight="1" x14ac:dyDescent="0.25">
      <c r="B96" s="180">
        <v>43</v>
      </c>
      <c r="C96" s="160"/>
      <c r="D96" s="180">
        <v>3</v>
      </c>
      <c r="E96" s="160"/>
      <c r="F96" s="160"/>
      <c r="G96" s="160"/>
      <c r="H96" s="160"/>
      <c r="I96" s="161"/>
      <c r="J96" s="182">
        <f>$J$92</f>
        <v>0.53125</v>
      </c>
      <c r="K96" s="183"/>
      <c r="L96" s="183"/>
      <c r="M96" s="183"/>
      <c r="N96" s="184"/>
      <c r="O96" s="151" t="str">
        <f>IF(ISBLANK(D83)," ",D83)</f>
        <v xml:space="preserve"> </v>
      </c>
      <c r="P96" s="152" t="e">
        <f>IF(ISBLANK(#REF!)," ",IF(#REF!&lt;#REF!,#REF!,IF(#REF!&lt;#REF!,#REF!)))</f>
        <v>#REF!</v>
      </c>
      <c r="Q96" s="152" t="e">
        <f>IF(ISBLANK(#REF!)," ",IF(#REF!&lt;#REF!,#REF!,IF(#REF!&lt;#REF!,#REF!)))</f>
        <v>#REF!</v>
      </c>
      <c r="R96" s="152" t="e">
        <f>IF(ISBLANK(#REF!)," ",IF(#REF!&lt;#REF!,#REF!,IF(#REF!&lt;#REF!,#REF!)))</f>
        <v>#REF!</v>
      </c>
      <c r="S96" s="152" t="e">
        <f>IF(ISBLANK(#REF!)," ",IF(#REF!&lt;#REF!,#REF!,IF(#REF!&lt;#REF!,#REF!)))</f>
        <v>#REF!</v>
      </c>
      <c r="T96" s="152" t="e">
        <f>IF(ISBLANK(#REF!)," ",IF(#REF!&lt;#REF!,#REF!,IF(#REF!&lt;#REF!,#REF!)))</f>
        <v>#REF!</v>
      </c>
      <c r="U96" s="152" t="e">
        <f>IF(ISBLANK(#REF!)," ",IF(#REF!&lt;#REF!,#REF!,IF(#REF!&lt;#REF!,#REF!)))</f>
        <v>#REF!</v>
      </c>
      <c r="V96" s="152" t="e">
        <f>IF(ISBLANK(#REF!)," ",IF(#REF!&lt;#REF!,#REF!,IF(#REF!&lt;#REF!,#REF!)))</f>
        <v>#REF!</v>
      </c>
      <c r="W96" s="152" t="e">
        <f>IF(ISBLANK(#REF!)," ",IF(#REF!&lt;#REF!,#REF!,IF(#REF!&lt;#REF!,#REF!)))</f>
        <v>#REF!</v>
      </c>
      <c r="X96" s="152" t="e">
        <f>IF(ISBLANK(#REF!)," ",IF(#REF!&lt;#REF!,#REF!,IF(#REF!&lt;#REF!,#REF!)))</f>
        <v>#REF!</v>
      </c>
      <c r="Y96" s="152" t="e">
        <f>IF(ISBLANK(#REF!)," ",IF(#REF!&lt;#REF!,#REF!,IF(#REF!&lt;#REF!,#REF!)))</f>
        <v>#REF!</v>
      </c>
      <c r="Z96" s="152" t="e">
        <f>IF(ISBLANK(#REF!)," ",IF(#REF!&lt;#REF!,#REF!,IF(#REF!&lt;#REF!,#REF!)))</f>
        <v>#REF!</v>
      </c>
      <c r="AA96" s="152" t="e">
        <f>IF(ISBLANK(#REF!)," ",IF(#REF!&lt;#REF!,#REF!,IF(#REF!&lt;#REF!,#REF!)))</f>
        <v>#REF!</v>
      </c>
      <c r="AB96" s="152" t="e">
        <f>IF(ISBLANK(#REF!)," ",IF(#REF!&lt;#REF!,#REF!,IF(#REF!&lt;#REF!,#REF!)))</f>
        <v>#REF!</v>
      </c>
      <c r="AC96" s="152" t="e">
        <f>IF(ISBLANK(#REF!)," ",IF(#REF!&lt;#REF!,#REF!,IF(#REF!&lt;#REF!,#REF!)))</f>
        <v>#REF!</v>
      </c>
      <c r="AD96" s="152" t="e">
        <f>IF(ISBLANK(#REF!)," ",IF(#REF!&lt;#REF!,#REF!,IF(#REF!&lt;#REF!,#REF!)))</f>
        <v>#REF!</v>
      </c>
      <c r="AE96" s="24" t="s">
        <v>17</v>
      </c>
      <c r="AF96" s="152" t="str">
        <f>IF(ISBLANK(AG84)," ",AG84)</f>
        <v xml:space="preserve"> </v>
      </c>
      <c r="AG96" s="152" t="e">
        <f>IF(ISBLANK(#REF!)," ",IF(#REF!&lt;#REF!,#REF!,IF(#REF!&lt;#REF!,#REF!)))</f>
        <v>#REF!</v>
      </c>
      <c r="AH96" s="152" t="e">
        <f>IF(ISBLANK(#REF!)," ",IF(#REF!&lt;#REF!,#REF!,IF(#REF!&lt;#REF!,#REF!)))</f>
        <v>#REF!</v>
      </c>
      <c r="AI96" s="152" t="e">
        <f>IF(ISBLANK(#REF!)," ",IF(#REF!&lt;#REF!,#REF!,IF(#REF!&lt;#REF!,#REF!)))</f>
        <v>#REF!</v>
      </c>
      <c r="AJ96" s="152" t="e">
        <f>IF(ISBLANK(#REF!)," ",IF(#REF!&lt;#REF!,#REF!,IF(#REF!&lt;#REF!,#REF!)))</f>
        <v>#REF!</v>
      </c>
      <c r="AK96" s="152" t="e">
        <f>IF(ISBLANK(#REF!)," ",IF(#REF!&lt;#REF!,#REF!,IF(#REF!&lt;#REF!,#REF!)))</f>
        <v>#REF!</v>
      </c>
      <c r="AL96" s="152" t="e">
        <f>IF(ISBLANK(#REF!)," ",IF(#REF!&lt;#REF!,#REF!,IF(#REF!&lt;#REF!,#REF!)))</f>
        <v>#REF!</v>
      </c>
      <c r="AM96" s="152" t="e">
        <f>IF(ISBLANK(#REF!)," ",IF(#REF!&lt;#REF!,#REF!,IF(#REF!&lt;#REF!,#REF!)))</f>
        <v>#REF!</v>
      </c>
      <c r="AN96" s="152" t="e">
        <f>IF(ISBLANK(#REF!)," ",IF(#REF!&lt;#REF!,#REF!,IF(#REF!&lt;#REF!,#REF!)))</f>
        <v>#REF!</v>
      </c>
      <c r="AO96" s="152" t="e">
        <f>IF(ISBLANK(#REF!)," ",IF(#REF!&lt;#REF!,#REF!,IF(#REF!&lt;#REF!,#REF!)))</f>
        <v>#REF!</v>
      </c>
      <c r="AP96" s="152" t="e">
        <f>IF(ISBLANK(#REF!)," ",IF(#REF!&lt;#REF!,#REF!,IF(#REF!&lt;#REF!,#REF!)))</f>
        <v>#REF!</v>
      </c>
      <c r="AQ96" s="152" t="e">
        <f>IF(ISBLANK(#REF!)," ",IF(#REF!&lt;#REF!,#REF!,IF(#REF!&lt;#REF!,#REF!)))</f>
        <v>#REF!</v>
      </c>
      <c r="AR96" s="152" t="e">
        <f>IF(ISBLANK(#REF!)," ",IF(#REF!&lt;#REF!,#REF!,IF(#REF!&lt;#REF!,#REF!)))</f>
        <v>#REF!</v>
      </c>
      <c r="AS96" s="152" t="e">
        <f>IF(ISBLANK(#REF!)," ",IF(#REF!&lt;#REF!,#REF!,IF(#REF!&lt;#REF!,#REF!)))</f>
        <v>#REF!</v>
      </c>
      <c r="AT96" s="152" t="e">
        <f>IF(ISBLANK(#REF!)," ",IF(#REF!&lt;#REF!,#REF!,IF(#REF!&lt;#REF!,#REF!)))</f>
        <v>#REF!</v>
      </c>
      <c r="AU96" s="152" t="e">
        <f>IF(ISBLANK(#REF!)," ",IF(#REF!&lt;#REF!,#REF!,IF(#REF!&lt;#REF!,#REF!)))</f>
        <v>#REF!</v>
      </c>
      <c r="AV96" s="153" t="e">
        <f>IF(ISBLANK(#REF!)," ",IF(#REF!&lt;#REF!,#REF!,IF(#REF!&lt;#REF!,#REF!)))</f>
        <v>#REF!</v>
      </c>
      <c r="AW96" s="154"/>
      <c r="AX96" s="155"/>
      <c r="AY96" s="155" t="s">
        <v>16</v>
      </c>
      <c r="AZ96" s="155"/>
      <c r="BA96" s="158"/>
      <c r="BB96" s="160" t="s">
        <v>75</v>
      </c>
      <c r="BC96" s="161"/>
      <c r="BU96" s="26"/>
      <c r="BW96" s="26"/>
    </row>
    <row r="97" spans="2:75" ht="15" customHeight="1" thickBot="1" x14ac:dyDescent="0.3">
      <c r="B97" s="181"/>
      <c r="C97" s="162"/>
      <c r="D97" s="181"/>
      <c r="E97" s="162"/>
      <c r="F97" s="162"/>
      <c r="G97" s="162"/>
      <c r="H97" s="162"/>
      <c r="I97" s="163"/>
      <c r="J97" s="185"/>
      <c r="K97" s="186"/>
      <c r="L97" s="186"/>
      <c r="M97" s="186"/>
      <c r="N97" s="187"/>
      <c r="O97" s="164" t="s">
        <v>83</v>
      </c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51"/>
      <c r="AF97" s="165" t="s">
        <v>58</v>
      </c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6"/>
      <c r="AW97" s="156"/>
      <c r="AX97" s="157"/>
      <c r="AY97" s="157"/>
      <c r="AZ97" s="157"/>
      <c r="BA97" s="159"/>
      <c r="BB97" s="162"/>
      <c r="BC97" s="163"/>
      <c r="BU97" s="26"/>
      <c r="BW97" s="26"/>
    </row>
    <row r="98" spans="2:75" ht="15" customHeight="1" x14ac:dyDescent="0.25">
      <c r="B98" s="180">
        <v>44</v>
      </c>
      <c r="C98" s="160"/>
      <c r="D98" s="180">
        <v>4</v>
      </c>
      <c r="E98" s="160"/>
      <c r="F98" s="160"/>
      <c r="G98" s="160"/>
      <c r="H98" s="160"/>
      <c r="I98" s="161"/>
      <c r="J98" s="182">
        <f>$J$92</f>
        <v>0.53125</v>
      </c>
      <c r="K98" s="183"/>
      <c r="L98" s="183"/>
      <c r="M98" s="183"/>
      <c r="N98" s="184"/>
      <c r="O98" s="151" t="str">
        <f>IF(ISBLANK(AG83)," ",AG83)</f>
        <v xml:space="preserve"> </v>
      </c>
      <c r="P98" s="152" t="e">
        <f>IF(ISBLANK(#REF!)," ",IF(#REF!&lt;#REF!,#REF!,IF(#REF!&lt;#REF!,#REF!)))</f>
        <v>#REF!</v>
      </c>
      <c r="Q98" s="152" t="e">
        <f>IF(ISBLANK(#REF!)," ",IF(#REF!&lt;#REF!,#REF!,IF(#REF!&lt;#REF!,#REF!)))</f>
        <v>#REF!</v>
      </c>
      <c r="R98" s="152" t="e">
        <f>IF(ISBLANK(#REF!)," ",IF(#REF!&lt;#REF!,#REF!,IF(#REF!&lt;#REF!,#REF!)))</f>
        <v>#REF!</v>
      </c>
      <c r="S98" s="152" t="e">
        <f>IF(ISBLANK(#REF!)," ",IF(#REF!&lt;#REF!,#REF!,IF(#REF!&lt;#REF!,#REF!)))</f>
        <v>#REF!</v>
      </c>
      <c r="T98" s="152" t="e">
        <f>IF(ISBLANK(#REF!)," ",IF(#REF!&lt;#REF!,#REF!,IF(#REF!&lt;#REF!,#REF!)))</f>
        <v>#REF!</v>
      </c>
      <c r="U98" s="152" t="e">
        <f>IF(ISBLANK(#REF!)," ",IF(#REF!&lt;#REF!,#REF!,IF(#REF!&lt;#REF!,#REF!)))</f>
        <v>#REF!</v>
      </c>
      <c r="V98" s="152" t="e">
        <f>IF(ISBLANK(#REF!)," ",IF(#REF!&lt;#REF!,#REF!,IF(#REF!&lt;#REF!,#REF!)))</f>
        <v>#REF!</v>
      </c>
      <c r="W98" s="152" t="e">
        <f>IF(ISBLANK(#REF!)," ",IF(#REF!&lt;#REF!,#REF!,IF(#REF!&lt;#REF!,#REF!)))</f>
        <v>#REF!</v>
      </c>
      <c r="X98" s="152" t="e">
        <f>IF(ISBLANK(#REF!)," ",IF(#REF!&lt;#REF!,#REF!,IF(#REF!&lt;#REF!,#REF!)))</f>
        <v>#REF!</v>
      </c>
      <c r="Y98" s="152" t="e">
        <f>IF(ISBLANK(#REF!)," ",IF(#REF!&lt;#REF!,#REF!,IF(#REF!&lt;#REF!,#REF!)))</f>
        <v>#REF!</v>
      </c>
      <c r="Z98" s="152" t="e">
        <f>IF(ISBLANK(#REF!)," ",IF(#REF!&lt;#REF!,#REF!,IF(#REF!&lt;#REF!,#REF!)))</f>
        <v>#REF!</v>
      </c>
      <c r="AA98" s="152" t="e">
        <f>IF(ISBLANK(#REF!)," ",IF(#REF!&lt;#REF!,#REF!,IF(#REF!&lt;#REF!,#REF!)))</f>
        <v>#REF!</v>
      </c>
      <c r="AB98" s="152" t="e">
        <f>IF(ISBLANK(#REF!)," ",IF(#REF!&lt;#REF!,#REF!,IF(#REF!&lt;#REF!,#REF!)))</f>
        <v>#REF!</v>
      </c>
      <c r="AC98" s="152" t="e">
        <f>IF(ISBLANK(#REF!)," ",IF(#REF!&lt;#REF!,#REF!,IF(#REF!&lt;#REF!,#REF!)))</f>
        <v>#REF!</v>
      </c>
      <c r="AD98" s="152" t="e">
        <f>IF(ISBLANK(#REF!)," ",IF(#REF!&lt;#REF!,#REF!,IF(#REF!&lt;#REF!,#REF!)))</f>
        <v>#REF!</v>
      </c>
      <c r="AE98" s="24" t="s">
        <v>17</v>
      </c>
      <c r="AF98" s="152" t="str">
        <f>IF(ISBLANK(D84)," ",D84)</f>
        <v xml:space="preserve"> </v>
      </c>
      <c r="AG98" s="152" t="e">
        <f>IF(ISBLANK(#REF!)," ",IF(#REF!&lt;#REF!,#REF!,IF(#REF!&lt;#REF!,#REF!)))</f>
        <v>#REF!</v>
      </c>
      <c r="AH98" s="152" t="e">
        <f>IF(ISBLANK(#REF!)," ",IF(#REF!&lt;#REF!,#REF!,IF(#REF!&lt;#REF!,#REF!)))</f>
        <v>#REF!</v>
      </c>
      <c r="AI98" s="152" t="e">
        <f>IF(ISBLANK(#REF!)," ",IF(#REF!&lt;#REF!,#REF!,IF(#REF!&lt;#REF!,#REF!)))</f>
        <v>#REF!</v>
      </c>
      <c r="AJ98" s="152" t="e">
        <f>IF(ISBLANK(#REF!)," ",IF(#REF!&lt;#REF!,#REF!,IF(#REF!&lt;#REF!,#REF!)))</f>
        <v>#REF!</v>
      </c>
      <c r="AK98" s="152" t="e">
        <f>IF(ISBLANK(#REF!)," ",IF(#REF!&lt;#REF!,#REF!,IF(#REF!&lt;#REF!,#REF!)))</f>
        <v>#REF!</v>
      </c>
      <c r="AL98" s="152" t="e">
        <f>IF(ISBLANK(#REF!)," ",IF(#REF!&lt;#REF!,#REF!,IF(#REF!&lt;#REF!,#REF!)))</f>
        <v>#REF!</v>
      </c>
      <c r="AM98" s="152" t="e">
        <f>IF(ISBLANK(#REF!)," ",IF(#REF!&lt;#REF!,#REF!,IF(#REF!&lt;#REF!,#REF!)))</f>
        <v>#REF!</v>
      </c>
      <c r="AN98" s="152" t="e">
        <f>IF(ISBLANK(#REF!)," ",IF(#REF!&lt;#REF!,#REF!,IF(#REF!&lt;#REF!,#REF!)))</f>
        <v>#REF!</v>
      </c>
      <c r="AO98" s="152" t="e">
        <f>IF(ISBLANK(#REF!)," ",IF(#REF!&lt;#REF!,#REF!,IF(#REF!&lt;#REF!,#REF!)))</f>
        <v>#REF!</v>
      </c>
      <c r="AP98" s="152" t="e">
        <f>IF(ISBLANK(#REF!)," ",IF(#REF!&lt;#REF!,#REF!,IF(#REF!&lt;#REF!,#REF!)))</f>
        <v>#REF!</v>
      </c>
      <c r="AQ98" s="152" t="e">
        <f>IF(ISBLANK(#REF!)," ",IF(#REF!&lt;#REF!,#REF!,IF(#REF!&lt;#REF!,#REF!)))</f>
        <v>#REF!</v>
      </c>
      <c r="AR98" s="152" t="e">
        <f>IF(ISBLANK(#REF!)," ",IF(#REF!&lt;#REF!,#REF!,IF(#REF!&lt;#REF!,#REF!)))</f>
        <v>#REF!</v>
      </c>
      <c r="AS98" s="152" t="e">
        <f>IF(ISBLANK(#REF!)," ",IF(#REF!&lt;#REF!,#REF!,IF(#REF!&lt;#REF!,#REF!)))</f>
        <v>#REF!</v>
      </c>
      <c r="AT98" s="152" t="e">
        <f>IF(ISBLANK(#REF!)," ",IF(#REF!&lt;#REF!,#REF!,IF(#REF!&lt;#REF!,#REF!)))</f>
        <v>#REF!</v>
      </c>
      <c r="AU98" s="152" t="e">
        <f>IF(ISBLANK(#REF!)," ",IF(#REF!&lt;#REF!,#REF!,IF(#REF!&lt;#REF!,#REF!)))</f>
        <v>#REF!</v>
      </c>
      <c r="AV98" s="153" t="e">
        <f>IF(ISBLANK(#REF!)," ",IF(#REF!&lt;#REF!,#REF!,IF(#REF!&lt;#REF!,#REF!)))</f>
        <v>#REF!</v>
      </c>
      <c r="AW98" s="154"/>
      <c r="AX98" s="155"/>
      <c r="AY98" s="155" t="s">
        <v>16</v>
      </c>
      <c r="AZ98" s="155"/>
      <c r="BA98" s="158"/>
      <c r="BB98" s="160" t="s">
        <v>76</v>
      </c>
      <c r="BC98" s="161"/>
      <c r="BU98" s="26"/>
      <c r="BW98" s="26"/>
    </row>
    <row r="99" spans="2:75" ht="15" customHeight="1" thickBot="1" x14ac:dyDescent="0.3">
      <c r="B99" s="181"/>
      <c r="C99" s="162"/>
      <c r="D99" s="181"/>
      <c r="E99" s="162"/>
      <c r="F99" s="162"/>
      <c r="G99" s="162"/>
      <c r="H99" s="162"/>
      <c r="I99" s="163"/>
      <c r="J99" s="185"/>
      <c r="K99" s="186"/>
      <c r="L99" s="186"/>
      <c r="M99" s="186"/>
      <c r="N99" s="187"/>
      <c r="O99" s="164" t="s">
        <v>84</v>
      </c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51"/>
      <c r="AF99" s="165" t="s">
        <v>59</v>
      </c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6"/>
      <c r="AW99" s="156"/>
      <c r="AX99" s="157"/>
      <c r="AY99" s="157"/>
      <c r="AZ99" s="157"/>
      <c r="BA99" s="159"/>
      <c r="BB99" s="162"/>
      <c r="BC99" s="163"/>
      <c r="BU99" s="26"/>
      <c r="BW99" s="26"/>
    </row>
    <row r="100" spans="2:75" ht="9" customHeight="1" x14ac:dyDescent="0.25">
      <c r="BU100" s="26"/>
      <c r="BW100" s="26"/>
    </row>
    <row r="101" spans="2:75" ht="15" customHeight="1" x14ac:dyDescent="0.25">
      <c r="B101" s="179" t="s">
        <v>92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U101" s="26"/>
      <c r="BW101" s="26"/>
    </row>
    <row r="102" spans="2:75" ht="9" customHeight="1" thickBot="1" x14ac:dyDescent="0.3">
      <c r="BU102" s="26"/>
      <c r="BW102" s="26"/>
    </row>
    <row r="103" spans="2:75" ht="15" customHeight="1" thickBot="1" x14ac:dyDescent="0.3">
      <c r="B103" s="261" t="s">
        <v>10</v>
      </c>
      <c r="C103" s="262"/>
      <c r="D103" s="263" t="s">
        <v>11</v>
      </c>
      <c r="E103" s="264"/>
      <c r="F103" s="264"/>
      <c r="G103" s="264"/>
      <c r="H103" s="264"/>
      <c r="I103" s="265"/>
      <c r="J103" s="188" t="s">
        <v>14</v>
      </c>
      <c r="K103" s="266"/>
      <c r="L103" s="266"/>
      <c r="M103" s="266"/>
      <c r="N103" s="267"/>
      <c r="O103" s="188" t="s">
        <v>85</v>
      </c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7"/>
      <c r="AW103" s="188" t="s">
        <v>18</v>
      </c>
      <c r="AX103" s="266"/>
      <c r="AY103" s="266"/>
      <c r="AZ103" s="266"/>
      <c r="BA103" s="267"/>
      <c r="BB103" s="188"/>
      <c r="BC103" s="189"/>
      <c r="BU103" s="26"/>
      <c r="BW103" s="26"/>
    </row>
    <row r="104" spans="2:75" ht="15" customHeight="1" x14ac:dyDescent="0.25">
      <c r="B104" s="180">
        <v>45</v>
      </c>
      <c r="C104" s="160"/>
      <c r="D104" s="180">
        <v>3</v>
      </c>
      <c r="E104" s="160"/>
      <c r="F104" s="160"/>
      <c r="G104" s="160"/>
      <c r="H104" s="160"/>
      <c r="I104" s="161"/>
      <c r="J104" s="182">
        <v>0.54513888888888895</v>
      </c>
      <c r="K104" s="183"/>
      <c r="L104" s="183"/>
      <c r="M104" s="183"/>
      <c r="N104" s="184"/>
      <c r="O104" s="151" t="str">
        <f>IF(ISBLANK(D80)," ",D80)</f>
        <v xml:space="preserve"> </v>
      </c>
      <c r="P104" s="152" t="e">
        <f>IF(ISBLANK(#REF!)," ",IF(#REF!&lt;#REF!,#REF!,IF(#REF!&lt;#REF!,#REF!)))</f>
        <v>#REF!</v>
      </c>
      <c r="Q104" s="152" t="e">
        <f>IF(ISBLANK(#REF!)," ",IF(#REF!&lt;#REF!,#REF!,IF(#REF!&lt;#REF!,#REF!)))</f>
        <v>#REF!</v>
      </c>
      <c r="R104" s="152" t="e">
        <f>IF(ISBLANK(#REF!)," ",IF(#REF!&lt;#REF!,#REF!,IF(#REF!&lt;#REF!,#REF!)))</f>
        <v>#REF!</v>
      </c>
      <c r="S104" s="152" t="e">
        <f>IF(ISBLANK(#REF!)," ",IF(#REF!&lt;#REF!,#REF!,IF(#REF!&lt;#REF!,#REF!)))</f>
        <v>#REF!</v>
      </c>
      <c r="T104" s="152" t="e">
        <f>IF(ISBLANK(#REF!)," ",IF(#REF!&lt;#REF!,#REF!,IF(#REF!&lt;#REF!,#REF!)))</f>
        <v>#REF!</v>
      </c>
      <c r="U104" s="152" t="e">
        <f>IF(ISBLANK(#REF!)," ",IF(#REF!&lt;#REF!,#REF!,IF(#REF!&lt;#REF!,#REF!)))</f>
        <v>#REF!</v>
      </c>
      <c r="V104" s="152" t="e">
        <f>IF(ISBLANK(#REF!)," ",IF(#REF!&lt;#REF!,#REF!,IF(#REF!&lt;#REF!,#REF!)))</f>
        <v>#REF!</v>
      </c>
      <c r="W104" s="152" t="e">
        <f>IF(ISBLANK(#REF!)," ",IF(#REF!&lt;#REF!,#REF!,IF(#REF!&lt;#REF!,#REF!)))</f>
        <v>#REF!</v>
      </c>
      <c r="X104" s="152" t="e">
        <f>IF(ISBLANK(#REF!)," ",IF(#REF!&lt;#REF!,#REF!,IF(#REF!&lt;#REF!,#REF!)))</f>
        <v>#REF!</v>
      </c>
      <c r="Y104" s="152" t="e">
        <f>IF(ISBLANK(#REF!)," ",IF(#REF!&lt;#REF!,#REF!,IF(#REF!&lt;#REF!,#REF!)))</f>
        <v>#REF!</v>
      </c>
      <c r="Z104" s="152" t="e">
        <f>IF(ISBLANK(#REF!)," ",IF(#REF!&lt;#REF!,#REF!,IF(#REF!&lt;#REF!,#REF!)))</f>
        <v>#REF!</v>
      </c>
      <c r="AA104" s="152" t="e">
        <f>IF(ISBLANK(#REF!)," ",IF(#REF!&lt;#REF!,#REF!,IF(#REF!&lt;#REF!,#REF!)))</f>
        <v>#REF!</v>
      </c>
      <c r="AB104" s="152" t="e">
        <f>IF(ISBLANK(#REF!)," ",IF(#REF!&lt;#REF!,#REF!,IF(#REF!&lt;#REF!,#REF!)))</f>
        <v>#REF!</v>
      </c>
      <c r="AC104" s="152" t="e">
        <f>IF(ISBLANK(#REF!)," ",IF(#REF!&lt;#REF!,#REF!,IF(#REF!&lt;#REF!,#REF!)))</f>
        <v>#REF!</v>
      </c>
      <c r="AD104" s="152" t="e">
        <f>IF(ISBLANK(#REF!)," ",IF(#REF!&lt;#REF!,#REF!,IF(#REF!&lt;#REF!,#REF!)))</f>
        <v>#REF!</v>
      </c>
      <c r="AE104" s="70" t="s">
        <v>17</v>
      </c>
      <c r="AF104" s="152" t="str">
        <f>IF(ISBLANK(AG80)," ",AG80)</f>
        <v xml:space="preserve"> </v>
      </c>
      <c r="AG104" s="152" t="e">
        <f>IF(ISBLANK(#REF!)," ",IF(#REF!&lt;#REF!,#REF!,IF(#REF!&lt;#REF!,#REF!)))</f>
        <v>#REF!</v>
      </c>
      <c r="AH104" s="152" t="e">
        <f>IF(ISBLANK(#REF!)," ",IF(#REF!&lt;#REF!,#REF!,IF(#REF!&lt;#REF!,#REF!)))</f>
        <v>#REF!</v>
      </c>
      <c r="AI104" s="152" t="e">
        <f>IF(ISBLANK(#REF!)," ",IF(#REF!&lt;#REF!,#REF!,IF(#REF!&lt;#REF!,#REF!)))</f>
        <v>#REF!</v>
      </c>
      <c r="AJ104" s="152" t="e">
        <f>IF(ISBLANK(#REF!)," ",IF(#REF!&lt;#REF!,#REF!,IF(#REF!&lt;#REF!,#REF!)))</f>
        <v>#REF!</v>
      </c>
      <c r="AK104" s="152" t="e">
        <f>IF(ISBLANK(#REF!)," ",IF(#REF!&lt;#REF!,#REF!,IF(#REF!&lt;#REF!,#REF!)))</f>
        <v>#REF!</v>
      </c>
      <c r="AL104" s="152" t="e">
        <f>IF(ISBLANK(#REF!)," ",IF(#REF!&lt;#REF!,#REF!,IF(#REF!&lt;#REF!,#REF!)))</f>
        <v>#REF!</v>
      </c>
      <c r="AM104" s="152" t="e">
        <f>IF(ISBLANK(#REF!)," ",IF(#REF!&lt;#REF!,#REF!,IF(#REF!&lt;#REF!,#REF!)))</f>
        <v>#REF!</v>
      </c>
      <c r="AN104" s="152" t="e">
        <f>IF(ISBLANK(#REF!)," ",IF(#REF!&lt;#REF!,#REF!,IF(#REF!&lt;#REF!,#REF!)))</f>
        <v>#REF!</v>
      </c>
      <c r="AO104" s="152" t="e">
        <f>IF(ISBLANK(#REF!)," ",IF(#REF!&lt;#REF!,#REF!,IF(#REF!&lt;#REF!,#REF!)))</f>
        <v>#REF!</v>
      </c>
      <c r="AP104" s="152" t="e">
        <f>IF(ISBLANK(#REF!)," ",IF(#REF!&lt;#REF!,#REF!,IF(#REF!&lt;#REF!,#REF!)))</f>
        <v>#REF!</v>
      </c>
      <c r="AQ104" s="152" t="e">
        <f>IF(ISBLANK(#REF!)," ",IF(#REF!&lt;#REF!,#REF!,IF(#REF!&lt;#REF!,#REF!)))</f>
        <v>#REF!</v>
      </c>
      <c r="AR104" s="152" t="e">
        <f>IF(ISBLANK(#REF!)," ",IF(#REF!&lt;#REF!,#REF!,IF(#REF!&lt;#REF!,#REF!)))</f>
        <v>#REF!</v>
      </c>
      <c r="AS104" s="152" t="e">
        <f>IF(ISBLANK(#REF!)," ",IF(#REF!&lt;#REF!,#REF!,IF(#REF!&lt;#REF!,#REF!)))</f>
        <v>#REF!</v>
      </c>
      <c r="AT104" s="152" t="e">
        <f>IF(ISBLANK(#REF!)," ",IF(#REF!&lt;#REF!,#REF!,IF(#REF!&lt;#REF!,#REF!)))</f>
        <v>#REF!</v>
      </c>
      <c r="AU104" s="152" t="e">
        <f>IF(ISBLANK(#REF!)," ",IF(#REF!&lt;#REF!,#REF!,IF(#REF!&lt;#REF!,#REF!)))</f>
        <v>#REF!</v>
      </c>
      <c r="AV104" s="153" t="e">
        <f>IF(ISBLANK(#REF!)," ",IF(#REF!&lt;#REF!,#REF!,IF(#REF!&lt;#REF!,#REF!)))</f>
        <v>#REF!</v>
      </c>
      <c r="AW104" s="154"/>
      <c r="AX104" s="155"/>
      <c r="AY104" s="155" t="s">
        <v>16</v>
      </c>
      <c r="AZ104" s="155"/>
      <c r="BA104" s="158"/>
      <c r="BB104" s="160"/>
      <c r="BC104" s="161"/>
      <c r="BU104" s="26"/>
      <c r="BW104" s="26"/>
    </row>
    <row r="105" spans="2:75" ht="15" customHeight="1" thickBot="1" x14ac:dyDescent="0.3">
      <c r="B105" s="181"/>
      <c r="C105" s="162"/>
      <c r="D105" s="181"/>
      <c r="E105" s="162"/>
      <c r="F105" s="162"/>
      <c r="G105" s="162"/>
      <c r="H105" s="162"/>
      <c r="I105" s="163"/>
      <c r="J105" s="185"/>
      <c r="K105" s="186"/>
      <c r="L105" s="186"/>
      <c r="M105" s="186"/>
      <c r="N105" s="187"/>
      <c r="O105" s="164" t="s">
        <v>88</v>
      </c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51"/>
      <c r="AF105" s="165" t="s">
        <v>89</v>
      </c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6"/>
      <c r="AW105" s="156"/>
      <c r="AX105" s="157"/>
      <c r="AY105" s="157"/>
      <c r="AZ105" s="157"/>
      <c r="BA105" s="159"/>
      <c r="BB105" s="162"/>
      <c r="BC105" s="163"/>
      <c r="BU105" s="26"/>
      <c r="BW105" s="26"/>
    </row>
    <row r="106" spans="2:75" ht="15" customHeight="1" x14ac:dyDescent="0.25">
      <c r="B106" s="180">
        <v>46</v>
      </c>
      <c r="C106" s="160"/>
      <c r="D106" s="180">
        <v>4</v>
      </c>
      <c r="E106" s="160"/>
      <c r="F106" s="160"/>
      <c r="G106" s="160"/>
      <c r="H106" s="160"/>
      <c r="I106" s="161"/>
      <c r="J106" s="182">
        <f>J104</f>
        <v>0.54513888888888895</v>
      </c>
      <c r="K106" s="183"/>
      <c r="L106" s="183"/>
      <c r="M106" s="183"/>
      <c r="N106" s="184"/>
      <c r="O106" s="151" t="str">
        <f>IF(ISBLANK(D87)," ",D87)</f>
        <v xml:space="preserve"> </v>
      </c>
      <c r="P106" s="152" t="e">
        <f>IF(ISBLANK(#REF!)," ",IF(#REF!&lt;#REF!,#REF!,IF(#REF!&lt;#REF!,#REF!)))</f>
        <v>#REF!</v>
      </c>
      <c r="Q106" s="152" t="e">
        <f>IF(ISBLANK(#REF!)," ",IF(#REF!&lt;#REF!,#REF!,IF(#REF!&lt;#REF!,#REF!)))</f>
        <v>#REF!</v>
      </c>
      <c r="R106" s="152" t="e">
        <f>IF(ISBLANK(#REF!)," ",IF(#REF!&lt;#REF!,#REF!,IF(#REF!&lt;#REF!,#REF!)))</f>
        <v>#REF!</v>
      </c>
      <c r="S106" s="152" t="e">
        <f>IF(ISBLANK(#REF!)," ",IF(#REF!&lt;#REF!,#REF!,IF(#REF!&lt;#REF!,#REF!)))</f>
        <v>#REF!</v>
      </c>
      <c r="T106" s="152" t="e">
        <f>IF(ISBLANK(#REF!)," ",IF(#REF!&lt;#REF!,#REF!,IF(#REF!&lt;#REF!,#REF!)))</f>
        <v>#REF!</v>
      </c>
      <c r="U106" s="152" t="e">
        <f>IF(ISBLANK(#REF!)," ",IF(#REF!&lt;#REF!,#REF!,IF(#REF!&lt;#REF!,#REF!)))</f>
        <v>#REF!</v>
      </c>
      <c r="V106" s="152" t="e">
        <f>IF(ISBLANK(#REF!)," ",IF(#REF!&lt;#REF!,#REF!,IF(#REF!&lt;#REF!,#REF!)))</f>
        <v>#REF!</v>
      </c>
      <c r="W106" s="152" t="e">
        <f>IF(ISBLANK(#REF!)," ",IF(#REF!&lt;#REF!,#REF!,IF(#REF!&lt;#REF!,#REF!)))</f>
        <v>#REF!</v>
      </c>
      <c r="X106" s="152" t="e">
        <f>IF(ISBLANK(#REF!)," ",IF(#REF!&lt;#REF!,#REF!,IF(#REF!&lt;#REF!,#REF!)))</f>
        <v>#REF!</v>
      </c>
      <c r="Y106" s="152" t="e">
        <f>IF(ISBLANK(#REF!)," ",IF(#REF!&lt;#REF!,#REF!,IF(#REF!&lt;#REF!,#REF!)))</f>
        <v>#REF!</v>
      </c>
      <c r="Z106" s="152" t="e">
        <f>IF(ISBLANK(#REF!)," ",IF(#REF!&lt;#REF!,#REF!,IF(#REF!&lt;#REF!,#REF!)))</f>
        <v>#REF!</v>
      </c>
      <c r="AA106" s="152" t="e">
        <f>IF(ISBLANK(#REF!)," ",IF(#REF!&lt;#REF!,#REF!,IF(#REF!&lt;#REF!,#REF!)))</f>
        <v>#REF!</v>
      </c>
      <c r="AB106" s="152" t="e">
        <f>IF(ISBLANK(#REF!)," ",IF(#REF!&lt;#REF!,#REF!,IF(#REF!&lt;#REF!,#REF!)))</f>
        <v>#REF!</v>
      </c>
      <c r="AC106" s="152" t="e">
        <f>IF(ISBLANK(#REF!)," ",IF(#REF!&lt;#REF!,#REF!,IF(#REF!&lt;#REF!,#REF!)))</f>
        <v>#REF!</v>
      </c>
      <c r="AD106" s="152" t="e">
        <f>IF(ISBLANK(#REF!)," ",IF(#REF!&lt;#REF!,#REF!,IF(#REF!&lt;#REF!,#REF!)))</f>
        <v>#REF!</v>
      </c>
      <c r="AE106" s="70" t="s">
        <v>17</v>
      </c>
      <c r="AF106" s="152" t="str">
        <f>IF(ISBLANK(AG87)," ",AG87)</f>
        <v xml:space="preserve"> </v>
      </c>
      <c r="AG106" s="152" t="e">
        <f>IF(ISBLANK(#REF!)," ",IF(#REF!&lt;#REF!,#REF!,IF(#REF!&lt;#REF!,#REF!)))</f>
        <v>#REF!</v>
      </c>
      <c r="AH106" s="152" t="e">
        <f>IF(ISBLANK(#REF!)," ",IF(#REF!&lt;#REF!,#REF!,IF(#REF!&lt;#REF!,#REF!)))</f>
        <v>#REF!</v>
      </c>
      <c r="AI106" s="152" t="e">
        <f>IF(ISBLANK(#REF!)," ",IF(#REF!&lt;#REF!,#REF!,IF(#REF!&lt;#REF!,#REF!)))</f>
        <v>#REF!</v>
      </c>
      <c r="AJ106" s="152" t="e">
        <f>IF(ISBLANK(#REF!)," ",IF(#REF!&lt;#REF!,#REF!,IF(#REF!&lt;#REF!,#REF!)))</f>
        <v>#REF!</v>
      </c>
      <c r="AK106" s="152" t="e">
        <f>IF(ISBLANK(#REF!)," ",IF(#REF!&lt;#REF!,#REF!,IF(#REF!&lt;#REF!,#REF!)))</f>
        <v>#REF!</v>
      </c>
      <c r="AL106" s="152" t="e">
        <f>IF(ISBLANK(#REF!)," ",IF(#REF!&lt;#REF!,#REF!,IF(#REF!&lt;#REF!,#REF!)))</f>
        <v>#REF!</v>
      </c>
      <c r="AM106" s="152" t="e">
        <f>IF(ISBLANK(#REF!)," ",IF(#REF!&lt;#REF!,#REF!,IF(#REF!&lt;#REF!,#REF!)))</f>
        <v>#REF!</v>
      </c>
      <c r="AN106" s="152" t="e">
        <f>IF(ISBLANK(#REF!)," ",IF(#REF!&lt;#REF!,#REF!,IF(#REF!&lt;#REF!,#REF!)))</f>
        <v>#REF!</v>
      </c>
      <c r="AO106" s="152" t="e">
        <f>IF(ISBLANK(#REF!)," ",IF(#REF!&lt;#REF!,#REF!,IF(#REF!&lt;#REF!,#REF!)))</f>
        <v>#REF!</v>
      </c>
      <c r="AP106" s="152" t="e">
        <f>IF(ISBLANK(#REF!)," ",IF(#REF!&lt;#REF!,#REF!,IF(#REF!&lt;#REF!,#REF!)))</f>
        <v>#REF!</v>
      </c>
      <c r="AQ106" s="152" t="e">
        <f>IF(ISBLANK(#REF!)," ",IF(#REF!&lt;#REF!,#REF!,IF(#REF!&lt;#REF!,#REF!)))</f>
        <v>#REF!</v>
      </c>
      <c r="AR106" s="152" t="e">
        <f>IF(ISBLANK(#REF!)," ",IF(#REF!&lt;#REF!,#REF!,IF(#REF!&lt;#REF!,#REF!)))</f>
        <v>#REF!</v>
      </c>
      <c r="AS106" s="152" t="e">
        <f>IF(ISBLANK(#REF!)," ",IF(#REF!&lt;#REF!,#REF!,IF(#REF!&lt;#REF!,#REF!)))</f>
        <v>#REF!</v>
      </c>
      <c r="AT106" s="152" t="e">
        <f>IF(ISBLANK(#REF!)," ",IF(#REF!&lt;#REF!,#REF!,IF(#REF!&lt;#REF!,#REF!)))</f>
        <v>#REF!</v>
      </c>
      <c r="AU106" s="152" t="e">
        <f>IF(ISBLANK(#REF!)," ",IF(#REF!&lt;#REF!,#REF!,IF(#REF!&lt;#REF!,#REF!)))</f>
        <v>#REF!</v>
      </c>
      <c r="AV106" s="153" t="e">
        <f>IF(ISBLANK(#REF!)," ",IF(#REF!&lt;#REF!,#REF!,IF(#REF!&lt;#REF!,#REF!)))</f>
        <v>#REF!</v>
      </c>
      <c r="AW106" s="154"/>
      <c r="AX106" s="155"/>
      <c r="AY106" s="155" t="s">
        <v>16</v>
      </c>
      <c r="AZ106" s="155"/>
      <c r="BA106" s="158"/>
      <c r="BB106" s="160"/>
      <c r="BC106" s="161"/>
      <c r="BU106" s="26"/>
      <c r="BW106" s="26"/>
    </row>
    <row r="107" spans="2:75" ht="15" customHeight="1" thickBot="1" x14ac:dyDescent="0.3">
      <c r="B107" s="181"/>
      <c r="C107" s="162"/>
      <c r="D107" s="181"/>
      <c r="E107" s="162"/>
      <c r="F107" s="162"/>
      <c r="G107" s="162"/>
      <c r="H107" s="162"/>
      <c r="I107" s="163"/>
      <c r="J107" s="185"/>
      <c r="K107" s="186"/>
      <c r="L107" s="186"/>
      <c r="M107" s="186"/>
      <c r="N107" s="187"/>
      <c r="O107" s="164" t="s">
        <v>90</v>
      </c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51"/>
      <c r="AF107" s="165" t="s">
        <v>91</v>
      </c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6"/>
      <c r="AW107" s="156"/>
      <c r="AX107" s="157"/>
      <c r="AY107" s="157"/>
      <c r="AZ107" s="157"/>
      <c r="BA107" s="159"/>
      <c r="BB107" s="162"/>
      <c r="BC107" s="163"/>
      <c r="BU107" s="26"/>
      <c r="BW107" s="26"/>
    </row>
    <row r="108" spans="2:75" ht="6" customHeight="1" thickBot="1" x14ac:dyDescent="0.3">
      <c r="BU108" s="26"/>
      <c r="BW108" s="26"/>
    </row>
    <row r="109" spans="2:75" ht="15" customHeight="1" thickBot="1" x14ac:dyDescent="0.3">
      <c r="B109" s="261" t="s">
        <v>10</v>
      </c>
      <c r="C109" s="262"/>
      <c r="D109" s="263" t="s">
        <v>11</v>
      </c>
      <c r="E109" s="264"/>
      <c r="F109" s="264"/>
      <c r="G109" s="264"/>
      <c r="H109" s="264"/>
      <c r="I109" s="265"/>
      <c r="J109" s="188" t="s">
        <v>14</v>
      </c>
      <c r="K109" s="266"/>
      <c r="L109" s="266"/>
      <c r="M109" s="266"/>
      <c r="N109" s="267"/>
      <c r="O109" s="188" t="s">
        <v>60</v>
      </c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7"/>
      <c r="AW109" s="188" t="s">
        <v>18</v>
      </c>
      <c r="AX109" s="266"/>
      <c r="AY109" s="266"/>
      <c r="AZ109" s="266"/>
      <c r="BA109" s="267"/>
      <c r="BB109" s="188"/>
      <c r="BC109" s="189"/>
      <c r="BU109" s="26"/>
      <c r="BW109" s="26"/>
    </row>
    <row r="110" spans="2:75" ht="15" customHeight="1" x14ac:dyDescent="0.25">
      <c r="B110" s="180">
        <v>47</v>
      </c>
      <c r="C110" s="160"/>
      <c r="D110" s="180">
        <v>2</v>
      </c>
      <c r="E110" s="160"/>
      <c r="F110" s="160"/>
      <c r="G110" s="160"/>
      <c r="H110" s="160"/>
      <c r="I110" s="161"/>
      <c r="J110" s="182">
        <f>J104</f>
        <v>0.54513888888888895</v>
      </c>
      <c r="K110" s="183"/>
      <c r="L110" s="183"/>
      <c r="M110" s="183"/>
      <c r="N110" s="184"/>
      <c r="O110" s="151" t="str">
        <f>IF(ISBLANK(D79)," ",D79)</f>
        <v xml:space="preserve"> </v>
      </c>
      <c r="P110" s="152" t="e">
        <f>IF(ISBLANK(#REF!)," ",IF(#REF!&lt;#REF!,#REF!,IF(#REF!&lt;#REF!,#REF!)))</f>
        <v>#REF!</v>
      </c>
      <c r="Q110" s="152" t="e">
        <f>IF(ISBLANK(#REF!)," ",IF(#REF!&lt;#REF!,#REF!,IF(#REF!&lt;#REF!,#REF!)))</f>
        <v>#REF!</v>
      </c>
      <c r="R110" s="152" t="e">
        <f>IF(ISBLANK(#REF!)," ",IF(#REF!&lt;#REF!,#REF!,IF(#REF!&lt;#REF!,#REF!)))</f>
        <v>#REF!</v>
      </c>
      <c r="S110" s="152" t="e">
        <f>IF(ISBLANK(#REF!)," ",IF(#REF!&lt;#REF!,#REF!,IF(#REF!&lt;#REF!,#REF!)))</f>
        <v>#REF!</v>
      </c>
      <c r="T110" s="152" t="e">
        <f>IF(ISBLANK(#REF!)," ",IF(#REF!&lt;#REF!,#REF!,IF(#REF!&lt;#REF!,#REF!)))</f>
        <v>#REF!</v>
      </c>
      <c r="U110" s="152" t="e">
        <f>IF(ISBLANK(#REF!)," ",IF(#REF!&lt;#REF!,#REF!,IF(#REF!&lt;#REF!,#REF!)))</f>
        <v>#REF!</v>
      </c>
      <c r="V110" s="152" t="e">
        <f>IF(ISBLANK(#REF!)," ",IF(#REF!&lt;#REF!,#REF!,IF(#REF!&lt;#REF!,#REF!)))</f>
        <v>#REF!</v>
      </c>
      <c r="W110" s="152" t="e">
        <f>IF(ISBLANK(#REF!)," ",IF(#REF!&lt;#REF!,#REF!,IF(#REF!&lt;#REF!,#REF!)))</f>
        <v>#REF!</v>
      </c>
      <c r="X110" s="152" t="e">
        <f>IF(ISBLANK(#REF!)," ",IF(#REF!&lt;#REF!,#REF!,IF(#REF!&lt;#REF!,#REF!)))</f>
        <v>#REF!</v>
      </c>
      <c r="Y110" s="152" t="e">
        <f>IF(ISBLANK(#REF!)," ",IF(#REF!&lt;#REF!,#REF!,IF(#REF!&lt;#REF!,#REF!)))</f>
        <v>#REF!</v>
      </c>
      <c r="Z110" s="152" t="e">
        <f>IF(ISBLANK(#REF!)," ",IF(#REF!&lt;#REF!,#REF!,IF(#REF!&lt;#REF!,#REF!)))</f>
        <v>#REF!</v>
      </c>
      <c r="AA110" s="152" t="e">
        <f>IF(ISBLANK(#REF!)," ",IF(#REF!&lt;#REF!,#REF!,IF(#REF!&lt;#REF!,#REF!)))</f>
        <v>#REF!</v>
      </c>
      <c r="AB110" s="152" t="e">
        <f>IF(ISBLANK(#REF!)," ",IF(#REF!&lt;#REF!,#REF!,IF(#REF!&lt;#REF!,#REF!)))</f>
        <v>#REF!</v>
      </c>
      <c r="AC110" s="152" t="e">
        <f>IF(ISBLANK(#REF!)," ",IF(#REF!&lt;#REF!,#REF!,IF(#REF!&lt;#REF!,#REF!)))</f>
        <v>#REF!</v>
      </c>
      <c r="AD110" s="152" t="e">
        <f>IF(ISBLANK(#REF!)," ",IF(#REF!&lt;#REF!,#REF!,IF(#REF!&lt;#REF!,#REF!)))</f>
        <v>#REF!</v>
      </c>
      <c r="AE110" s="24" t="s">
        <v>17</v>
      </c>
      <c r="AF110" s="152" t="str">
        <f>IF(ISBLANK(AG79)," ",AG79)</f>
        <v xml:space="preserve"> </v>
      </c>
      <c r="AG110" s="152" t="e">
        <f>IF(ISBLANK(#REF!)," ",IF(#REF!&lt;#REF!,#REF!,IF(#REF!&lt;#REF!,#REF!)))</f>
        <v>#REF!</v>
      </c>
      <c r="AH110" s="152" t="e">
        <f>IF(ISBLANK(#REF!)," ",IF(#REF!&lt;#REF!,#REF!,IF(#REF!&lt;#REF!,#REF!)))</f>
        <v>#REF!</v>
      </c>
      <c r="AI110" s="152" t="e">
        <f>IF(ISBLANK(#REF!)," ",IF(#REF!&lt;#REF!,#REF!,IF(#REF!&lt;#REF!,#REF!)))</f>
        <v>#REF!</v>
      </c>
      <c r="AJ110" s="152" t="e">
        <f>IF(ISBLANK(#REF!)," ",IF(#REF!&lt;#REF!,#REF!,IF(#REF!&lt;#REF!,#REF!)))</f>
        <v>#REF!</v>
      </c>
      <c r="AK110" s="152" t="e">
        <f>IF(ISBLANK(#REF!)," ",IF(#REF!&lt;#REF!,#REF!,IF(#REF!&lt;#REF!,#REF!)))</f>
        <v>#REF!</v>
      </c>
      <c r="AL110" s="152" t="e">
        <f>IF(ISBLANK(#REF!)," ",IF(#REF!&lt;#REF!,#REF!,IF(#REF!&lt;#REF!,#REF!)))</f>
        <v>#REF!</v>
      </c>
      <c r="AM110" s="152" t="e">
        <f>IF(ISBLANK(#REF!)," ",IF(#REF!&lt;#REF!,#REF!,IF(#REF!&lt;#REF!,#REF!)))</f>
        <v>#REF!</v>
      </c>
      <c r="AN110" s="152" t="e">
        <f>IF(ISBLANK(#REF!)," ",IF(#REF!&lt;#REF!,#REF!,IF(#REF!&lt;#REF!,#REF!)))</f>
        <v>#REF!</v>
      </c>
      <c r="AO110" s="152" t="e">
        <f>IF(ISBLANK(#REF!)," ",IF(#REF!&lt;#REF!,#REF!,IF(#REF!&lt;#REF!,#REF!)))</f>
        <v>#REF!</v>
      </c>
      <c r="AP110" s="152" t="e">
        <f>IF(ISBLANK(#REF!)," ",IF(#REF!&lt;#REF!,#REF!,IF(#REF!&lt;#REF!,#REF!)))</f>
        <v>#REF!</v>
      </c>
      <c r="AQ110" s="152" t="e">
        <f>IF(ISBLANK(#REF!)," ",IF(#REF!&lt;#REF!,#REF!,IF(#REF!&lt;#REF!,#REF!)))</f>
        <v>#REF!</v>
      </c>
      <c r="AR110" s="152" t="e">
        <f>IF(ISBLANK(#REF!)," ",IF(#REF!&lt;#REF!,#REF!,IF(#REF!&lt;#REF!,#REF!)))</f>
        <v>#REF!</v>
      </c>
      <c r="AS110" s="152" t="e">
        <f>IF(ISBLANK(#REF!)," ",IF(#REF!&lt;#REF!,#REF!,IF(#REF!&lt;#REF!,#REF!)))</f>
        <v>#REF!</v>
      </c>
      <c r="AT110" s="152" t="e">
        <f>IF(ISBLANK(#REF!)," ",IF(#REF!&lt;#REF!,#REF!,IF(#REF!&lt;#REF!,#REF!)))</f>
        <v>#REF!</v>
      </c>
      <c r="AU110" s="152" t="e">
        <f>IF(ISBLANK(#REF!)," ",IF(#REF!&lt;#REF!,#REF!,IF(#REF!&lt;#REF!,#REF!)))</f>
        <v>#REF!</v>
      </c>
      <c r="AV110" s="153" t="e">
        <f>IF(ISBLANK(#REF!)," ",IF(#REF!&lt;#REF!,#REF!,IF(#REF!&lt;#REF!,#REF!)))</f>
        <v>#REF!</v>
      </c>
      <c r="AW110" s="154"/>
      <c r="AX110" s="155"/>
      <c r="AY110" s="155" t="s">
        <v>16</v>
      </c>
      <c r="AZ110" s="155"/>
      <c r="BA110" s="158"/>
      <c r="BB110" s="160"/>
      <c r="BC110" s="161"/>
      <c r="BU110" s="26"/>
      <c r="BW110" s="26"/>
    </row>
    <row r="111" spans="2:75" ht="15" customHeight="1" thickBot="1" x14ac:dyDescent="0.3">
      <c r="B111" s="181"/>
      <c r="C111" s="162"/>
      <c r="D111" s="181"/>
      <c r="E111" s="162"/>
      <c r="F111" s="162"/>
      <c r="G111" s="162"/>
      <c r="H111" s="162"/>
      <c r="I111" s="163"/>
      <c r="J111" s="185"/>
      <c r="K111" s="186"/>
      <c r="L111" s="186"/>
      <c r="M111" s="186"/>
      <c r="N111" s="187"/>
      <c r="O111" s="164" t="s">
        <v>65</v>
      </c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51"/>
      <c r="AF111" s="165" t="s">
        <v>66</v>
      </c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6"/>
      <c r="AW111" s="156"/>
      <c r="AX111" s="157"/>
      <c r="AY111" s="157"/>
      <c r="AZ111" s="157"/>
      <c r="BA111" s="159"/>
      <c r="BB111" s="162"/>
      <c r="BC111" s="163"/>
      <c r="BU111" s="26"/>
      <c r="BW111" s="26"/>
    </row>
    <row r="112" spans="2:75" ht="15" customHeight="1" x14ac:dyDescent="0.25">
      <c r="B112" s="180">
        <v>48</v>
      </c>
      <c r="C112" s="160"/>
      <c r="D112" s="180">
        <v>1</v>
      </c>
      <c r="E112" s="160"/>
      <c r="F112" s="160"/>
      <c r="G112" s="160"/>
      <c r="H112" s="160"/>
      <c r="I112" s="161"/>
      <c r="J112" s="182">
        <f>$J$110</f>
        <v>0.54513888888888895</v>
      </c>
      <c r="K112" s="183"/>
      <c r="L112" s="183"/>
      <c r="M112" s="183"/>
      <c r="N112" s="184"/>
      <c r="O112" s="151" t="str">
        <f>IF(ISBLANK(D86)," ",D86)</f>
        <v xml:space="preserve"> </v>
      </c>
      <c r="P112" s="152" t="e">
        <f>IF(ISBLANK(#REF!)," ",IF(#REF!&lt;#REF!,#REF!,IF(#REF!&lt;#REF!,#REF!)))</f>
        <v>#REF!</v>
      </c>
      <c r="Q112" s="152" t="e">
        <f>IF(ISBLANK(#REF!)," ",IF(#REF!&lt;#REF!,#REF!,IF(#REF!&lt;#REF!,#REF!)))</f>
        <v>#REF!</v>
      </c>
      <c r="R112" s="152" t="e">
        <f>IF(ISBLANK(#REF!)," ",IF(#REF!&lt;#REF!,#REF!,IF(#REF!&lt;#REF!,#REF!)))</f>
        <v>#REF!</v>
      </c>
      <c r="S112" s="152" t="e">
        <f>IF(ISBLANK(#REF!)," ",IF(#REF!&lt;#REF!,#REF!,IF(#REF!&lt;#REF!,#REF!)))</f>
        <v>#REF!</v>
      </c>
      <c r="T112" s="152" t="e">
        <f>IF(ISBLANK(#REF!)," ",IF(#REF!&lt;#REF!,#REF!,IF(#REF!&lt;#REF!,#REF!)))</f>
        <v>#REF!</v>
      </c>
      <c r="U112" s="152" t="e">
        <f>IF(ISBLANK(#REF!)," ",IF(#REF!&lt;#REF!,#REF!,IF(#REF!&lt;#REF!,#REF!)))</f>
        <v>#REF!</v>
      </c>
      <c r="V112" s="152" t="e">
        <f>IF(ISBLANK(#REF!)," ",IF(#REF!&lt;#REF!,#REF!,IF(#REF!&lt;#REF!,#REF!)))</f>
        <v>#REF!</v>
      </c>
      <c r="W112" s="152" t="e">
        <f>IF(ISBLANK(#REF!)," ",IF(#REF!&lt;#REF!,#REF!,IF(#REF!&lt;#REF!,#REF!)))</f>
        <v>#REF!</v>
      </c>
      <c r="X112" s="152" t="e">
        <f>IF(ISBLANK(#REF!)," ",IF(#REF!&lt;#REF!,#REF!,IF(#REF!&lt;#REF!,#REF!)))</f>
        <v>#REF!</v>
      </c>
      <c r="Y112" s="152" t="e">
        <f>IF(ISBLANK(#REF!)," ",IF(#REF!&lt;#REF!,#REF!,IF(#REF!&lt;#REF!,#REF!)))</f>
        <v>#REF!</v>
      </c>
      <c r="Z112" s="152" t="e">
        <f>IF(ISBLANK(#REF!)," ",IF(#REF!&lt;#REF!,#REF!,IF(#REF!&lt;#REF!,#REF!)))</f>
        <v>#REF!</v>
      </c>
      <c r="AA112" s="152" t="e">
        <f>IF(ISBLANK(#REF!)," ",IF(#REF!&lt;#REF!,#REF!,IF(#REF!&lt;#REF!,#REF!)))</f>
        <v>#REF!</v>
      </c>
      <c r="AB112" s="152" t="e">
        <f>IF(ISBLANK(#REF!)," ",IF(#REF!&lt;#REF!,#REF!,IF(#REF!&lt;#REF!,#REF!)))</f>
        <v>#REF!</v>
      </c>
      <c r="AC112" s="152" t="e">
        <f>IF(ISBLANK(#REF!)," ",IF(#REF!&lt;#REF!,#REF!,IF(#REF!&lt;#REF!,#REF!)))</f>
        <v>#REF!</v>
      </c>
      <c r="AD112" s="152" t="e">
        <f>IF(ISBLANK(#REF!)," ",IF(#REF!&lt;#REF!,#REF!,IF(#REF!&lt;#REF!,#REF!)))</f>
        <v>#REF!</v>
      </c>
      <c r="AE112" s="24" t="s">
        <v>17</v>
      </c>
      <c r="AF112" s="152" t="str">
        <f>IF(ISBLANK(AG86)," ",AG86)</f>
        <v xml:space="preserve"> </v>
      </c>
      <c r="AG112" s="152" t="e">
        <f>IF(ISBLANK(#REF!)," ",IF(#REF!&lt;#REF!,#REF!,IF(#REF!&lt;#REF!,#REF!)))</f>
        <v>#REF!</v>
      </c>
      <c r="AH112" s="152" t="e">
        <f>IF(ISBLANK(#REF!)," ",IF(#REF!&lt;#REF!,#REF!,IF(#REF!&lt;#REF!,#REF!)))</f>
        <v>#REF!</v>
      </c>
      <c r="AI112" s="152" t="e">
        <f>IF(ISBLANK(#REF!)," ",IF(#REF!&lt;#REF!,#REF!,IF(#REF!&lt;#REF!,#REF!)))</f>
        <v>#REF!</v>
      </c>
      <c r="AJ112" s="152" t="e">
        <f>IF(ISBLANK(#REF!)," ",IF(#REF!&lt;#REF!,#REF!,IF(#REF!&lt;#REF!,#REF!)))</f>
        <v>#REF!</v>
      </c>
      <c r="AK112" s="152" t="e">
        <f>IF(ISBLANK(#REF!)," ",IF(#REF!&lt;#REF!,#REF!,IF(#REF!&lt;#REF!,#REF!)))</f>
        <v>#REF!</v>
      </c>
      <c r="AL112" s="152" t="e">
        <f>IF(ISBLANK(#REF!)," ",IF(#REF!&lt;#REF!,#REF!,IF(#REF!&lt;#REF!,#REF!)))</f>
        <v>#REF!</v>
      </c>
      <c r="AM112" s="152" t="e">
        <f>IF(ISBLANK(#REF!)," ",IF(#REF!&lt;#REF!,#REF!,IF(#REF!&lt;#REF!,#REF!)))</f>
        <v>#REF!</v>
      </c>
      <c r="AN112" s="152" t="e">
        <f>IF(ISBLANK(#REF!)," ",IF(#REF!&lt;#REF!,#REF!,IF(#REF!&lt;#REF!,#REF!)))</f>
        <v>#REF!</v>
      </c>
      <c r="AO112" s="152" t="e">
        <f>IF(ISBLANK(#REF!)," ",IF(#REF!&lt;#REF!,#REF!,IF(#REF!&lt;#REF!,#REF!)))</f>
        <v>#REF!</v>
      </c>
      <c r="AP112" s="152" t="e">
        <f>IF(ISBLANK(#REF!)," ",IF(#REF!&lt;#REF!,#REF!,IF(#REF!&lt;#REF!,#REF!)))</f>
        <v>#REF!</v>
      </c>
      <c r="AQ112" s="152" t="e">
        <f>IF(ISBLANK(#REF!)," ",IF(#REF!&lt;#REF!,#REF!,IF(#REF!&lt;#REF!,#REF!)))</f>
        <v>#REF!</v>
      </c>
      <c r="AR112" s="152" t="e">
        <f>IF(ISBLANK(#REF!)," ",IF(#REF!&lt;#REF!,#REF!,IF(#REF!&lt;#REF!,#REF!)))</f>
        <v>#REF!</v>
      </c>
      <c r="AS112" s="152" t="e">
        <f>IF(ISBLANK(#REF!)," ",IF(#REF!&lt;#REF!,#REF!,IF(#REF!&lt;#REF!,#REF!)))</f>
        <v>#REF!</v>
      </c>
      <c r="AT112" s="152" t="e">
        <f>IF(ISBLANK(#REF!)," ",IF(#REF!&lt;#REF!,#REF!,IF(#REF!&lt;#REF!,#REF!)))</f>
        <v>#REF!</v>
      </c>
      <c r="AU112" s="152" t="e">
        <f>IF(ISBLANK(#REF!)," ",IF(#REF!&lt;#REF!,#REF!,IF(#REF!&lt;#REF!,#REF!)))</f>
        <v>#REF!</v>
      </c>
      <c r="AV112" s="153" t="e">
        <f>IF(ISBLANK(#REF!)," ",IF(#REF!&lt;#REF!,#REF!,IF(#REF!&lt;#REF!,#REF!)))</f>
        <v>#REF!</v>
      </c>
      <c r="AW112" s="154"/>
      <c r="AX112" s="155"/>
      <c r="AY112" s="155" t="s">
        <v>16</v>
      </c>
      <c r="AZ112" s="155"/>
      <c r="BA112" s="158"/>
      <c r="BB112" s="160"/>
      <c r="BC112" s="161"/>
      <c r="BU112" s="26"/>
      <c r="BW112" s="26"/>
    </row>
    <row r="113" spans="2:75" ht="15" customHeight="1" thickBot="1" x14ac:dyDescent="0.3">
      <c r="B113" s="181"/>
      <c r="C113" s="162"/>
      <c r="D113" s="181"/>
      <c r="E113" s="162"/>
      <c r="F113" s="162"/>
      <c r="G113" s="162"/>
      <c r="H113" s="162"/>
      <c r="I113" s="163"/>
      <c r="J113" s="185"/>
      <c r="K113" s="186"/>
      <c r="L113" s="186"/>
      <c r="M113" s="186"/>
      <c r="N113" s="187"/>
      <c r="O113" s="164" t="s">
        <v>67</v>
      </c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51"/>
      <c r="AF113" s="165" t="s">
        <v>68</v>
      </c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6"/>
      <c r="AW113" s="156"/>
      <c r="AX113" s="157"/>
      <c r="AY113" s="157"/>
      <c r="AZ113" s="157"/>
      <c r="BA113" s="159"/>
      <c r="BB113" s="162"/>
      <c r="BC113" s="163"/>
      <c r="BU113" s="26"/>
      <c r="BW113" s="26"/>
    </row>
    <row r="114" spans="2:75" ht="6" customHeight="1" thickBot="1" x14ac:dyDescent="0.3">
      <c r="BU114" s="26"/>
      <c r="BW114" s="26"/>
    </row>
    <row r="115" spans="2:75" ht="15" customHeight="1" thickBot="1" x14ac:dyDescent="0.3">
      <c r="B115" s="261" t="s">
        <v>10</v>
      </c>
      <c r="C115" s="262"/>
      <c r="D115" s="263" t="s">
        <v>11</v>
      </c>
      <c r="E115" s="264"/>
      <c r="F115" s="264"/>
      <c r="G115" s="264"/>
      <c r="H115" s="264"/>
      <c r="I115" s="265"/>
      <c r="J115" s="188" t="s">
        <v>14</v>
      </c>
      <c r="K115" s="266"/>
      <c r="L115" s="266"/>
      <c r="M115" s="266"/>
      <c r="N115" s="267"/>
      <c r="O115" s="188" t="s">
        <v>61</v>
      </c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7"/>
      <c r="AW115" s="188" t="s">
        <v>18</v>
      </c>
      <c r="AX115" s="266"/>
      <c r="AY115" s="266"/>
      <c r="AZ115" s="266"/>
      <c r="BA115" s="267"/>
      <c r="BB115" s="188"/>
      <c r="BC115" s="189"/>
      <c r="BU115" s="26"/>
      <c r="BW115" s="26"/>
    </row>
    <row r="116" spans="2:75" ht="15" customHeight="1" x14ac:dyDescent="0.25">
      <c r="B116" s="180">
        <v>49</v>
      </c>
      <c r="C116" s="160"/>
      <c r="D116" s="180">
        <v>3</v>
      </c>
      <c r="E116" s="160"/>
      <c r="F116" s="160"/>
      <c r="G116" s="160"/>
      <c r="H116" s="160"/>
      <c r="I116" s="161"/>
      <c r="J116" s="182">
        <v>0.5625</v>
      </c>
      <c r="K116" s="183"/>
      <c r="L116" s="183"/>
      <c r="M116" s="183"/>
      <c r="N116" s="184"/>
      <c r="O116" s="151" t="str">
        <f>IF(ISBLANK(D78)," ",D78)</f>
        <v xml:space="preserve"> </v>
      </c>
      <c r="P116" s="152" t="e">
        <f>IF(ISBLANK(#REF!)," ",IF(#REF!&lt;#REF!,#REF!,IF(#REF!&lt;#REF!,#REF!)))</f>
        <v>#REF!</v>
      </c>
      <c r="Q116" s="152" t="e">
        <f>IF(ISBLANK(#REF!)," ",IF(#REF!&lt;#REF!,#REF!,IF(#REF!&lt;#REF!,#REF!)))</f>
        <v>#REF!</v>
      </c>
      <c r="R116" s="152" t="e">
        <f>IF(ISBLANK(#REF!)," ",IF(#REF!&lt;#REF!,#REF!,IF(#REF!&lt;#REF!,#REF!)))</f>
        <v>#REF!</v>
      </c>
      <c r="S116" s="152" t="e">
        <f>IF(ISBLANK(#REF!)," ",IF(#REF!&lt;#REF!,#REF!,IF(#REF!&lt;#REF!,#REF!)))</f>
        <v>#REF!</v>
      </c>
      <c r="T116" s="152" t="e">
        <f>IF(ISBLANK(#REF!)," ",IF(#REF!&lt;#REF!,#REF!,IF(#REF!&lt;#REF!,#REF!)))</f>
        <v>#REF!</v>
      </c>
      <c r="U116" s="152" t="e">
        <f>IF(ISBLANK(#REF!)," ",IF(#REF!&lt;#REF!,#REF!,IF(#REF!&lt;#REF!,#REF!)))</f>
        <v>#REF!</v>
      </c>
      <c r="V116" s="152" t="e">
        <f>IF(ISBLANK(#REF!)," ",IF(#REF!&lt;#REF!,#REF!,IF(#REF!&lt;#REF!,#REF!)))</f>
        <v>#REF!</v>
      </c>
      <c r="W116" s="152" t="e">
        <f>IF(ISBLANK(#REF!)," ",IF(#REF!&lt;#REF!,#REF!,IF(#REF!&lt;#REF!,#REF!)))</f>
        <v>#REF!</v>
      </c>
      <c r="X116" s="152" t="e">
        <f>IF(ISBLANK(#REF!)," ",IF(#REF!&lt;#REF!,#REF!,IF(#REF!&lt;#REF!,#REF!)))</f>
        <v>#REF!</v>
      </c>
      <c r="Y116" s="152" t="e">
        <f>IF(ISBLANK(#REF!)," ",IF(#REF!&lt;#REF!,#REF!,IF(#REF!&lt;#REF!,#REF!)))</f>
        <v>#REF!</v>
      </c>
      <c r="Z116" s="152" t="e">
        <f>IF(ISBLANK(#REF!)," ",IF(#REF!&lt;#REF!,#REF!,IF(#REF!&lt;#REF!,#REF!)))</f>
        <v>#REF!</v>
      </c>
      <c r="AA116" s="152" t="e">
        <f>IF(ISBLANK(#REF!)," ",IF(#REF!&lt;#REF!,#REF!,IF(#REF!&lt;#REF!,#REF!)))</f>
        <v>#REF!</v>
      </c>
      <c r="AB116" s="152" t="e">
        <f>IF(ISBLANK(#REF!)," ",IF(#REF!&lt;#REF!,#REF!,IF(#REF!&lt;#REF!,#REF!)))</f>
        <v>#REF!</v>
      </c>
      <c r="AC116" s="152" t="e">
        <f>IF(ISBLANK(#REF!)," ",IF(#REF!&lt;#REF!,#REF!,IF(#REF!&lt;#REF!,#REF!)))</f>
        <v>#REF!</v>
      </c>
      <c r="AD116" s="152" t="e">
        <f>IF(ISBLANK(#REF!)," ",IF(#REF!&lt;#REF!,#REF!,IF(#REF!&lt;#REF!,#REF!)))</f>
        <v>#REF!</v>
      </c>
      <c r="AE116" s="24" t="s">
        <v>17</v>
      </c>
      <c r="AF116" s="152" t="str">
        <f>IF(ISBLANK(AG78)," ",AG78)</f>
        <v xml:space="preserve"> </v>
      </c>
      <c r="AG116" s="152" t="e">
        <f>IF(ISBLANK(#REF!)," ",IF(#REF!&lt;#REF!,#REF!,IF(#REF!&lt;#REF!,#REF!)))</f>
        <v>#REF!</v>
      </c>
      <c r="AH116" s="152" t="e">
        <f>IF(ISBLANK(#REF!)," ",IF(#REF!&lt;#REF!,#REF!,IF(#REF!&lt;#REF!,#REF!)))</f>
        <v>#REF!</v>
      </c>
      <c r="AI116" s="152" t="e">
        <f>IF(ISBLANK(#REF!)," ",IF(#REF!&lt;#REF!,#REF!,IF(#REF!&lt;#REF!,#REF!)))</f>
        <v>#REF!</v>
      </c>
      <c r="AJ116" s="152" t="e">
        <f>IF(ISBLANK(#REF!)," ",IF(#REF!&lt;#REF!,#REF!,IF(#REF!&lt;#REF!,#REF!)))</f>
        <v>#REF!</v>
      </c>
      <c r="AK116" s="152" t="e">
        <f>IF(ISBLANK(#REF!)," ",IF(#REF!&lt;#REF!,#REF!,IF(#REF!&lt;#REF!,#REF!)))</f>
        <v>#REF!</v>
      </c>
      <c r="AL116" s="152" t="e">
        <f>IF(ISBLANK(#REF!)," ",IF(#REF!&lt;#REF!,#REF!,IF(#REF!&lt;#REF!,#REF!)))</f>
        <v>#REF!</v>
      </c>
      <c r="AM116" s="152" t="e">
        <f>IF(ISBLANK(#REF!)," ",IF(#REF!&lt;#REF!,#REF!,IF(#REF!&lt;#REF!,#REF!)))</f>
        <v>#REF!</v>
      </c>
      <c r="AN116" s="152" t="e">
        <f>IF(ISBLANK(#REF!)," ",IF(#REF!&lt;#REF!,#REF!,IF(#REF!&lt;#REF!,#REF!)))</f>
        <v>#REF!</v>
      </c>
      <c r="AO116" s="152" t="e">
        <f>IF(ISBLANK(#REF!)," ",IF(#REF!&lt;#REF!,#REF!,IF(#REF!&lt;#REF!,#REF!)))</f>
        <v>#REF!</v>
      </c>
      <c r="AP116" s="152" t="e">
        <f>IF(ISBLANK(#REF!)," ",IF(#REF!&lt;#REF!,#REF!,IF(#REF!&lt;#REF!,#REF!)))</f>
        <v>#REF!</v>
      </c>
      <c r="AQ116" s="152" t="e">
        <f>IF(ISBLANK(#REF!)," ",IF(#REF!&lt;#REF!,#REF!,IF(#REF!&lt;#REF!,#REF!)))</f>
        <v>#REF!</v>
      </c>
      <c r="AR116" s="152" t="e">
        <f>IF(ISBLANK(#REF!)," ",IF(#REF!&lt;#REF!,#REF!,IF(#REF!&lt;#REF!,#REF!)))</f>
        <v>#REF!</v>
      </c>
      <c r="AS116" s="152" t="e">
        <f>IF(ISBLANK(#REF!)," ",IF(#REF!&lt;#REF!,#REF!,IF(#REF!&lt;#REF!,#REF!)))</f>
        <v>#REF!</v>
      </c>
      <c r="AT116" s="152" t="e">
        <f>IF(ISBLANK(#REF!)," ",IF(#REF!&lt;#REF!,#REF!,IF(#REF!&lt;#REF!,#REF!)))</f>
        <v>#REF!</v>
      </c>
      <c r="AU116" s="152" t="e">
        <f>IF(ISBLANK(#REF!)," ",IF(#REF!&lt;#REF!,#REF!,IF(#REF!&lt;#REF!,#REF!)))</f>
        <v>#REF!</v>
      </c>
      <c r="AV116" s="153" t="e">
        <f>IF(ISBLANK(#REF!)," ",IF(#REF!&lt;#REF!,#REF!,IF(#REF!&lt;#REF!,#REF!)))</f>
        <v>#REF!</v>
      </c>
      <c r="AW116" s="154"/>
      <c r="AX116" s="155"/>
      <c r="AY116" s="155" t="s">
        <v>16</v>
      </c>
      <c r="AZ116" s="155"/>
      <c r="BA116" s="158"/>
      <c r="BB116" s="160"/>
      <c r="BC116" s="161"/>
      <c r="BU116" s="26"/>
      <c r="BW116" s="26"/>
    </row>
    <row r="117" spans="2:75" ht="15" customHeight="1" thickBot="1" x14ac:dyDescent="0.3">
      <c r="B117" s="181"/>
      <c r="C117" s="162"/>
      <c r="D117" s="181"/>
      <c r="E117" s="162"/>
      <c r="F117" s="162"/>
      <c r="G117" s="162"/>
      <c r="H117" s="162"/>
      <c r="I117" s="163"/>
      <c r="J117" s="185"/>
      <c r="K117" s="186"/>
      <c r="L117" s="186"/>
      <c r="M117" s="186"/>
      <c r="N117" s="187"/>
      <c r="O117" s="164" t="s">
        <v>69</v>
      </c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51"/>
      <c r="AF117" s="165" t="s">
        <v>70</v>
      </c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6"/>
      <c r="AW117" s="156"/>
      <c r="AX117" s="157"/>
      <c r="AY117" s="157"/>
      <c r="AZ117" s="157"/>
      <c r="BA117" s="159"/>
      <c r="BB117" s="162"/>
      <c r="BC117" s="163"/>
      <c r="BU117" s="26"/>
      <c r="BW117" s="26"/>
    </row>
    <row r="118" spans="2:75" ht="15" customHeight="1" x14ac:dyDescent="0.25">
      <c r="B118" s="180">
        <v>50</v>
      </c>
      <c r="C118" s="160"/>
      <c r="D118" s="180">
        <v>4</v>
      </c>
      <c r="E118" s="160"/>
      <c r="F118" s="160"/>
      <c r="G118" s="160"/>
      <c r="H118" s="160"/>
      <c r="I118" s="161"/>
      <c r="J118" s="182">
        <f>J116</f>
        <v>0.5625</v>
      </c>
      <c r="K118" s="183"/>
      <c r="L118" s="183"/>
      <c r="M118" s="183"/>
      <c r="N118" s="184"/>
      <c r="O118" s="151" t="str">
        <f>IF(ISBLANK(D85)," ",D85)</f>
        <v xml:space="preserve"> </v>
      </c>
      <c r="P118" s="152" t="e">
        <f>IF(ISBLANK(#REF!)," ",IF(#REF!&lt;#REF!,#REF!,IF(#REF!&lt;#REF!,#REF!)))</f>
        <v>#REF!</v>
      </c>
      <c r="Q118" s="152" t="e">
        <f>IF(ISBLANK(#REF!)," ",IF(#REF!&lt;#REF!,#REF!,IF(#REF!&lt;#REF!,#REF!)))</f>
        <v>#REF!</v>
      </c>
      <c r="R118" s="152" t="e">
        <f>IF(ISBLANK(#REF!)," ",IF(#REF!&lt;#REF!,#REF!,IF(#REF!&lt;#REF!,#REF!)))</f>
        <v>#REF!</v>
      </c>
      <c r="S118" s="152" t="e">
        <f>IF(ISBLANK(#REF!)," ",IF(#REF!&lt;#REF!,#REF!,IF(#REF!&lt;#REF!,#REF!)))</f>
        <v>#REF!</v>
      </c>
      <c r="T118" s="152" t="e">
        <f>IF(ISBLANK(#REF!)," ",IF(#REF!&lt;#REF!,#REF!,IF(#REF!&lt;#REF!,#REF!)))</f>
        <v>#REF!</v>
      </c>
      <c r="U118" s="152" t="e">
        <f>IF(ISBLANK(#REF!)," ",IF(#REF!&lt;#REF!,#REF!,IF(#REF!&lt;#REF!,#REF!)))</f>
        <v>#REF!</v>
      </c>
      <c r="V118" s="152" t="e">
        <f>IF(ISBLANK(#REF!)," ",IF(#REF!&lt;#REF!,#REF!,IF(#REF!&lt;#REF!,#REF!)))</f>
        <v>#REF!</v>
      </c>
      <c r="W118" s="152" t="e">
        <f>IF(ISBLANK(#REF!)," ",IF(#REF!&lt;#REF!,#REF!,IF(#REF!&lt;#REF!,#REF!)))</f>
        <v>#REF!</v>
      </c>
      <c r="X118" s="152" t="e">
        <f>IF(ISBLANK(#REF!)," ",IF(#REF!&lt;#REF!,#REF!,IF(#REF!&lt;#REF!,#REF!)))</f>
        <v>#REF!</v>
      </c>
      <c r="Y118" s="152" t="e">
        <f>IF(ISBLANK(#REF!)," ",IF(#REF!&lt;#REF!,#REF!,IF(#REF!&lt;#REF!,#REF!)))</f>
        <v>#REF!</v>
      </c>
      <c r="Z118" s="152" t="e">
        <f>IF(ISBLANK(#REF!)," ",IF(#REF!&lt;#REF!,#REF!,IF(#REF!&lt;#REF!,#REF!)))</f>
        <v>#REF!</v>
      </c>
      <c r="AA118" s="152" t="e">
        <f>IF(ISBLANK(#REF!)," ",IF(#REF!&lt;#REF!,#REF!,IF(#REF!&lt;#REF!,#REF!)))</f>
        <v>#REF!</v>
      </c>
      <c r="AB118" s="152" t="e">
        <f>IF(ISBLANK(#REF!)," ",IF(#REF!&lt;#REF!,#REF!,IF(#REF!&lt;#REF!,#REF!)))</f>
        <v>#REF!</v>
      </c>
      <c r="AC118" s="152" t="e">
        <f>IF(ISBLANK(#REF!)," ",IF(#REF!&lt;#REF!,#REF!,IF(#REF!&lt;#REF!,#REF!)))</f>
        <v>#REF!</v>
      </c>
      <c r="AD118" s="152" t="e">
        <f>IF(ISBLANK(#REF!)," ",IF(#REF!&lt;#REF!,#REF!,IF(#REF!&lt;#REF!,#REF!)))</f>
        <v>#REF!</v>
      </c>
      <c r="AE118" s="24" t="s">
        <v>17</v>
      </c>
      <c r="AF118" s="152" t="str">
        <f>IF(ISBLANK(AG85)," ",AG85)</f>
        <v xml:space="preserve"> </v>
      </c>
      <c r="AG118" s="152" t="e">
        <f>IF(ISBLANK(#REF!)," ",IF(#REF!&lt;#REF!,#REF!,IF(#REF!&lt;#REF!,#REF!)))</f>
        <v>#REF!</v>
      </c>
      <c r="AH118" s="152" t="e">
        <f>IF(ISBLANK(#REF!)," ",IF(#REF!&lt;#REF!,#REF!,IF(#REF!&lt;#REF!,#REF!)))</f>
        <v>#REF!</v>
      </c>
      <c r="AI118" s="152" t="e">
        <f>IF(ISBLANK(#REF!)," ",IF(#REF!&lt;#REF!,#REF!,IF(#REF!&lt;#REF!,#REF!)))</f>
        <v>#REF!</v>
      </c>
      <c r="AJ118" s="152" t="e">
        <f>IF(ISBLANK(#REF!)," ",IF(#REF!&lt;#REF!,#REF!,IF(#REF!&lt;#REF!,#REF!)))</f>
        <v>#REF!</v>
      </c>
      <c r="AK118" s="152" t="e">
        <f>IF(ISBLANK(#REF!)," ",IF(#REF!&lt;#REF!,#REF!,IF(#REF!&lt;#REF!,#REF!)))</f>
        <v>#REF!</v>
      </c>
      <c r="AL118" s="152" t="e">
        <f>IF(ISBLANK(#REF!)," ",IF(#REF!&lt;#REF!,#REF!,IF(#REF!&lt;#REF!,#REF!)))</f>
        <v>#REF!</v>
      </c>
      <c r="AM118" s="152" t="e">
        <f>IF(ISBLANK(#REF!)," ",IF(#REF!&lt;#REF!,#REF!,IF(#REF!&lt;#REF!,#REF!)))</f>
        <v>#REF!</v>
      </c>
      <c r="AN118" s="152" t="e">
        <f>IF(ISBLANK(#REF!)," ",IF(#REF!&lt;#REF!,#REF!,IF(#REF!&lt;#REF!,#REF!)))</f>
        <v>#REF!</v>
      </c>
      <c r="AO118" s="152" t="e">
        <f>IF(ISBLANK(#REF!)," ",IF(#REF!&lt;#REF!,#REF!,IF(#REF!&lt;#REF!,#REF!)))</f>
        <v>#REF!</v>
      </c>
      <c r="AP118" s="152" t="e">
        <f>IF(ISBLANK(#REF!)," ",IF(#REF!&lt;#REF!,#REF!,IF(#REF!&lt;#REF!,#REF!)))</f>
        <v>#REF!</v>
      </c>
      <c r="AQ118" s="152" t="e">
        <f>IF(ISBLANK(#REF!)," ",IF(#REF!&lt;#REF!,#REF!,IF(#REF!&lt;#REF!,#REF!)))</f>
        <v>#REF!</v>
      </c>
      <c r="AR118" s="152" t="e">
        <f>IF(ISBLANK(#REF!)," ",IF(#REF!&lt;#REF!,#REF!,IF(#REF!&lt;#REF!,#REF!)))</f>
        <v>#REF!</v>
      </c>
      <c r="AS118" s="152" t="e">
        <f>IF(ISBLANK(#REF!)," ",IF(#REF!&lt;#REF!,#REF!,IF(#REF!&lt;#REF!,#REF!)))</f>
        <v>#REF!</v>
      </c>
      <c r="AT118" s="152" t="e">
        <f>IF(ISBLANK(#REF!)," ",IF(#REF!&lt;#REF!,#REF!,IF(#REF!&lt;#REF!,#REF!)))</f>
        <v>#REF!</v>
      </c>
      <c r="AU118" s="152" t="e">
        <f>IF(ISBLANK(#REF!)," ",IF(#REF!&lt;#REF!,#REF!,IF(#REF!&lt;#REF!,#REF!)))</f>
        <v>#REF!</v>
      </c>
      <c r="AV118" s="153" t="e">
        <f>IF(ISBLANK(#REF!)," ",IF(#REF!&lt;#REF!,#REF!,IF(#REF!&lt;#REF!,#REF!)))</f>
        <v>#REF!</v>
      </c>
      <c r="AW118" s="154"/>
      <c r="AX118" s="155"/>
      <c r="AY118" s="155" t="s">
        <v>16</v>
      </c>
      <c r="AZ118" s="155"/>
      <c r="BA118" s="158"/>
      <c r="BB118" s="160"/>
      <c r="BC118" s="161"/>
      <c r="BU118" s="26"/>
      <c r="BW118" s="26"/>
    </row>
    <row r="119" spans="2:75" ht="15" customHeight="1" thickBot="1" x14ac:dyDescent="0.3">
      <c r="B119" s="181"/>
      <c r="C119" s="162"/>
      <c r="D119" s="181"/>
      <c r="E119" s="162"/>
      <c r="F119" s="162"/>
      <c r="G119" s="162"/>
      <c r="H119" s="162"/>
      <c r="I119" s="163"/>
      <c r="J119" s="185"/>
      <c r="K119" s="186"/>
      <c r="L119" s="186"/>
      <c r="M119" s="186"/>
      <c r="N119" s="187"/>
      <c r="O119" s="164" t="s">
        <v>71</v>
      </c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51"/>
      <c r="AF119" s="165" t="s">
        <v>72</v>
      </c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6"/>
      <c r="AW119" s="156"/>
      <c r="AX119" s="157"/>
      <c r="AY119" s="157"/>
      <c r="AZ119" s="157"/>
      <c r="BA119" s="159"/>
      <c r="BB119" s="162"/>
      <c r="BC119" s="163"/>
      <c r="BU119" s="26"/>
      <c r="BW119" s="26"/>
    </row>
    <row r="120" spans="2:75" ht="6" customHeight="1" thickBot="1" x14ac:dyDescent="0.3">
      <c r="BU120" s="26"/>
      <c r="BW120" s="26"/>
    </row>
    <row r="121" spans="2:75" ht="15" customHeight="1" thickBot="1" x14ac:dyDescent="0.3">
      <c r="B121" s="261" t="s">
        <v>10</v>
      </c>
      <c r="C121" s="262"/>
      <c r="D121" s="263" t="s">
        <v>11</v>
      </c>
      <c r="E121" s="264"/>
      <c r="F121" s="264"/>
      <c r="G121" s="264"/>
      <c r="H121" s="264"/>
      <c r="I121" s="265"/>
      <c r="J121" s="188" t="s">
        <v>14</v>
      </c>
      <c r="K121" s="266"/>
      <c r="L121" s="266"/>
      <c r="M121" s="266"/>
      <c r="N121" s="267"/>
      <c r="O121" s="188" t="s">
        <v>62</v>
      </c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7"/>
      <c r="AW121" s="188" t="s">
        <v>18</v>
      </c>
      <c r="AX121" s="266"/>
      <c r="AY121" s="266"/>
      <c r="AZ121" s="266"/>
      <c r="BA121" s="267"/>
      <c r="BB121" s="188"/>
      <c r="BC121" s="189"/>
      <c r="BU121" s="26"/>
      <c r="BW121" s="26"/>
    </row>
    <row r="122" spans="2:75" ht="15" customHeight="1" x14ac:dyDescent="0.25">
      <c r="B122" s="180">
        <v>51</v>
      </c>
      <c r="C122" s="160"/>
      <c r="D122" s="180">
        <v>2</v>
      </c>
      <c r="E122" s="160"/>
      <c r="F122" s="160"/>
      <c r="G122" s="160"/>
      <c r="H122" s="160"/>
      <c r="I122" s="161"/>
      <c r="J122" s="182">
        <f>J116</f>
        <v>0.5625</v>
      </c>
      <c r="K122" s="183"/>
      <c r="L122" s="183"/>
      <c r="M122" s="183"/>
      <c r="N122" s="184"/>
      <c r="O122" s="151" t="str">
        <f>IF(ISBLANK(AZ92)," ",IF(AZ92&lt;AW92,AF92,IF(AW92&lt;AZ92,O92)))</f>
        <v xml:space="preserve"> </v>
      </c>
      <c r="P122" s="152" t="e">
        <f>IF(ISBLANK(#REF!)," ",IF(#REF!&lt;#REF!,#REF!,IF(#REF!&lt;#REF!,#REF!)))</f>
        <v>#REF!</v>
      </c>
      <c r="Q122" s="152" t="e">
        <f>IF(ISBLANK(#REF!)," ",IF(#REF!&lt;#REF!,#REF!,IF(#REF!&lt;#REF!,#REF!)))</f>
        <v>#REF!</v>
      </c>
      <c r="R122" s="152" t="e">
        <f>IF(ISBLANK(#REF!)," ",IF(#REF!&lt;#REF!,#REF!,IF(#REF!&lt;#REF!,#REF!)))</f>
        <v>#REF!</v>
      </c>
      <c r="S122" s="152" t="e">
        <f>IF(ISBLANK(#REF!)," ",IF(#REF!&lt;#REF!,#REF!,IF(#REF!&lt;#REF!,#REF!)))</f>
        <v>#REF!</v>
      </c>
      <c r="T122" s="152" t="e">
        <f>IF(ISBLANK(#REF!)," ",IF(#REF!&lt;#REF!,#REF!,IF(#REF!&lt;#REF!,#REF!)))</f>
        <v>#REF!</v>
      </c>
      <c r="U122" s="152" t="e">
        <f>IF(ISBLANK(#REF!)," ",IF(#REF!&lt;#REF!,#REF!,IF(#REF!&lt;#REF!,#REF!)))</f>
        <v>#REF!</v>
      </c>
      <c r="V122" s="152" t="e">
        <f>IF(ISBLANK(#REF!)," ",IF(#REF!&lt;#REF!,#REF!,IF(#REF!&lt;#REF!,#REF!)))</f>
        <v>#REF!</v>
      </c>
      <c r="W122" s="152" t="e">
        <f>IF(ISBLANK(#REF!)," ",IF(#REF!&lt;#REF!,#REF!,IF(#REF!&lt;#REF!,#REF!)))</f>
        <v>#REF!</v>
      </c>
      <c r="X122" s="152" t="e">
        <f>IF(ISBLANK(#REF!)," ",IF(#REF!&lt;#REF!,#REF!,IF(#REF!&lt;#REF!,#REF!)))</f>
        <v>#REF!</v>
      </c>
      <c r="Y122" s="152" t="e">
        <f>IF(ISBLANK(#REF!)," ",IF(#REF!&lt;#REF!,#REF!,IF(#REF!&lt;#REF!,#REF!)))</f>
        <v>#REF!</v>
      </c>
      <c r="Z122" s="152" t="e">
        <f>IF(ISBLANK(#REF!)," ",IF(#REF!&lt;#REF!,#REF!,IF(#REF!&lt;#REF!,#REF!)))</f>
        <v>#REF!</v>
      </c>
      <c r="AA122" s="152" t="e">
        <f>IF(ISBLANK(#REF!)," ",IF(#REF!&lt;#REF!,#REF!,IF(#REF!&lt;#REF!,#REF!)))</f>
        <v>#REF!</v>
      </c>
      <c r="AB122" s="152" t="e">
        <f>IF(ISBLANK(#REF!)," ",IF(#REF!&lt;#REF!,#REF!,IF(#REF!&lt;#REF!,#REF!)))</f>
        <v>#REF!</v>
      </c>
      <c r="AC122" s="152" t="e">
        <f>IF(ISBLANK(#REF!)," ",IF(#REF!&lt;#REF!,#REF!,IF(#REF!&lt;#REF!,#REF!)))</f>
        <v>#REF!</v>
      </c>
      <c r="AD122" s="152" t="e">
        <f>IF(ISBLANK(#REF!)," ",IF(#REF!&lt;#REF!,#REF!,IF(#REF!&lt;#REF!,#REF!)))</f>
        <v>#REF!</v>
      </c>
      <c r="AE122" s="24" t="s">
        <v>17</v>
      </c>
      <c r="AF122" s="152" t="str">
        <f>IF(ISBLANK(AZ96)," ",IF(AZ96&lt;AW96,AF96,IF(AW96&lt;AZ96,O96)))</f>
        <v xml:space="preserve"> </v>
      </c>
      <c r="AG122" s="152" t="e">
        <f>IF(ISBLANK(#REF!)," ",IF(#REF!&lt;#REF!,#REF!,IF(#REF!&lt;#REF!,#REF!)))</f>
        <v>#REF!</v>
      </c>
      <c r="AH122" s="152" t="e">
        <f>IF(ISBLANK(#REF!)," ",IF(#REF!&lt;#REF!,#REF!,IF(#REF!&lt;#REF!,#REF!)))</f>
        <v>#REF!</v>
      </c>
      <c r="AI122" s="152" t="e">
        <f>IF(ISBLANK(#REF!)," ",IF(#REF!&lt;#REF!,#REF!,IF(#REF!&lt;#REF!,#REF!)))</f>
        <v>#REF!</v>
      </c>
      <c r="AJ122" s="152" t="e">
        <f>IF(ISBLANK(#REF!)," ",IF(#REF!&lt;#REF!,#REF!,IF(#REF!&lt;#REF!,#REF!)))</f>
        <v>#REF!</v>
      </c>
      <c r="AK122" s="152" t="e">
        <f>IF(ISBLANK(#REF!)," ",IF(#REF!&lt;#REF!,#REF!,IF(#REF!&lt;#REF!,#REF!)))</f>
        <v>#REF!</v>
      </c>
      <c r="AL122" s="152" t="e">
        <f>IF(ISBLANK(#REF!)," ",IF(#REF!&lt;#REF!,#REF!,IF(#REF!&lt;#REF!,#REF!)))</f>
        <v>#REF!</v>
      </c>
      <c r="AM122" s="152" t="e">
        <f>IF(ISBLANK(#REF!)," ",IF(#REF!&lt;#REF!,#REF!,IF(#REF!&lt;#REF!,#REF!)))</f>
        <v>#REF!</v>
      </c>
      <c r="AN122" s="152" t="e">
        <f>IF(ISBLANK(#REF!)," ",IF(#REF!&lt;#REF!,#REF!,IF(#REF!&lt;#REF!,#REF!)))</f>
        <v>#REF!</v>
      </c>
      <c r="AO122" s="152" t="e">
        <f>IF(ISBLANK(#REF!)," ",IF(#REF!&lt;#REF!,#REF!,IF(#REF!&lt;#REF!,#REF!)))</f>
        <v>#REF!</v>
      </c>
      <c r="AP122" s="152" t="e">
        <f>IF(ISBLANK(#REF!)," ",IF(#REF!&lt;#REF!,#REF!,IF(#REF!&lt;#REF!,#REF!)))</f>
        <v>#REF!</v>
      </c>
      <c r="AQ122" s="152" t="e">
        <f>IF(ISBLANK(#REF!)," ",IF(#REF!&lt;#REF!,#REF!,IF(#REF!&lt;#REF!,#REF!)))</f>
        <v>#REF!</v>
      </c>
      <c r="AR122" s="152" t="e">
        <f>IF(ISBLANK(#REF!)," ",IF(#REF!&lt;#REF!,#REF!,IF(#REF!&lt;#REF!,#REF!)))</f>
        <v>#REF!</v>
      </c>
      <c r="AS122" s="152" t="e">
        <f>IF(ISBLANK(#REF!)," ",IF(#REF!&lt;#REF!,#REF!,IF(#REF!&lt;#REF!,#REF!)))</f>
        <v>#REF!</v>
      </c>
      <c r="AT122" s="152" t="e">
        <f>IF(ISBLANK(#REF!)," ",IF(#REF!&lt;#REF!,#REF!,IF(#REF!&lt;#REF!,#REF!)))</f>
        <v>#REF!</v>
      </c>
      <c r="AU122" s="152" t="e">
        <f>IF(ISBLANK(#REF!)," ",IF(#REF!&lt;#REF!,#REF!,IF(#REF!&lt;#REF!,#REF!)))</f>
        <v>#REF!</v>
      </c>
      <c r="AV122" s="153" t="e">
        <f>IF(ISBLANK(#REF!)," ",IF(#REF!&lt;#REF!,#REF!,IF(#REF!&lt;#REF!,#REF!)))</f>
        <v>#REF!</v>
      </c>
      <c r="AW122" s="154"/>
      <c r="AX122" s="155"/>
      <c r="AY122" s="155" t="s">
        <v>16</v>
      </c>
      <c r="AZ122" s="155"/>
      <c r="BA122" s="158"/>
      <c r="BB122" s="160"/>
      <c r="BC122" s="161"/>
      <c r="BU122" s="26"/>
      <c r="BW122" s="26"/>
    </row>
    <row r="123" spans="2:75" ht="15" customHeight="1" thickBot="1" x14ac:dyDescent="0.3">
      <c r="B123" s="181"/>
      <c r="C123" s="162"/>
      <c r="D123" s="181"/>
      <c r="E123" s="162"/>
      <c r="F123" s="162"/>
      <c r="G123" s="162"/>
      <c r="H123" s="162"/>
      <c r="I123" s="163"/>
      <c r="J123" s="185"/>
      <c r="K123" s="186"/>
      <c r="L123" s="186"/>
      <c r="M123" s="186"/>
      <c r="N123" s="187"/>
      <c r="O123" s="164" t="s">
        <v>93</v>
      </c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51"/>
      <c r="AF123" s="165" t="s">
        <v>94</v>
      </c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6"/>
      <c r="AW123" s="156"/>
      <c r="AX123" s="157"/>
      <c r="AY123" s="157"/>
      <c r="AZ123" s="157"/>
      <c r="BA123" s="159"/>
      <c r="BB123" s="162"/>
      <c r="BC123" s="163"/>
      <c r="BU123" s="26"/>
      <c r="BW123" s="26"/>
    </row>
    <row r="124" spans="2:75" ht="15" customHeight="1" x14ac:dyDescent="0.25">
      <c r="B124" s="180">
        <v>52</v>
      </c>
      <c r="C124" s="160"/>
      <c r="D124" s="180">
        <v>1</v>
      </c>
      <c r="E124" s="160"/>
      <c r="F124" s="160"/>
      <c r="G124" s="160"/>
      <c r="H124" s="160"/>
      <c r="I124" s="161"/>
      <c r="J124" s="182">
        <f>$J$122</f>
        <v>0.5625</v>
      </c>
      <c r="K124" s="183"/>
      <c r="L124" s="183"/>
      <c r="M124" s="183"/>
      <c r="N124" s="184"/>
      <c r="O124" s="151" t="str">
        <f>IF(ISBLANK(AZ94)," ",IF(AZ94&lt;AW94,AF94,IF(AW94&lt;AZ94,O94)))</f>
        <v xml:space="preserve"> </v>
      </c>
      <c r="P124" s="152" t="e">
        <f>IF(ISBLANK(#REF!)," ",IF(#REF!&lt;#REF!,#REF!,IF(#REF!&lt;#REF!,#REF!)))</f>
        <v>#REF!</v>
      </c>
      <c r="Q124" s="152" t="e">
        <f>IF(ISBLANK(#REF!)," ",IF(#REF!&lt;#REF!,#REF!,IF(#REF!&lt;#REF!,#REF!)))</f>
        <v>#REF!</v>
      </c>
      <c r="R124" s="152" t="e">
        <f>IF(ISBLANK(#REF!)," ",IF(#REF!&lt;#REF!,#REF!,IF(#REF!&lt;#REF!,#REF!)))</f>
        <v>#REF!</v>
      </c>
      <c r="S124" s="152" t="e">
        <f>IF(ISBLANK(#REF!)," ",IF(#REF!&lt;#REF!,#REF!,IF(#REF!&lt;#REF!,#REF!)))</f>
        <v>#REF!</v>
      </c>
      <c r="T124" s="152" t="e">
        <f>IF(ISBLANK(#REF!)," ",IF(#REF!&lt;#REF!,#REF!,IF(#REF!&lt;#REF!,#REF!)))</f>
        <v>#REF!</v>
      </c>
      <c r="U124" s="152" t="e">
        <f>IF(ISBLANK(#REF!)," ",IF(#REF!&lt;#REF!,#REF!,IF(#REF!&lt;#REF!,#REF!)))</f>
        <v>#REF!</v>
      </c>
      <c r="V124" s="152" t="e">
        <f>IF(ISBLANK(#REF!)," ",IF(#REF!&lt;#REF!,#REF!,IF(#REF!&lt;#REF!,#REF!)))</f>
        <v>#REF!</v>
      </c>
      <c r="W124" s="152" t="e">
        <f>IF(ISBLANK(#REF!)," ",IF(#REF!&lt;#REF!,#REF!,IF(#REF!&lt;#REF!,#REF!)))</f>
        <v>#REF!</v>
      </c>
      <c r="X124" s="152" t="e">
        <f>IF(ISBLANK(#REF!)," ",IF(#REF!&lt;#REF!,#REF!,IF(#REF!&lt;#REF!,#REF!)))</f>
        <v>#REF!</v>
      </c>
      <c r="Y124" s="152" t="e">
        <f>IF(ISBLANK(#REF!)," ",IF(#REF!&lt;#REF!,#REF!,IF(#REF!&lt;#REF!,#REF!)))</f>
        <v>#REF!</v>
      </c>
      <c r="Z124" s="152" t="e">
        <f>IF(ISBLANK(#REF!)," ",IF(#REF!&lt;#REF!,#REF!,IF(#REF!&lt;#REF!,#REF!)))</f>
        <v>#REF!</v>
      </c>
      <c r="AA124" s="152" t="e">
        <f>IF(ISBLANK(#REF!)," ",IF(#REF!&lt;#REF!,#REF!,IF(#REF!&lt;#REF!,#REF!)))</f>
        <v>#REF!</v>
      </c>
      <c r="AB124" s="152" t="e">
        <f>IF(ISBLANK(#REF!)," ",IF(#REF!&lt;#REF!,#REF!,IF(#REF!&lt;#REF!,#REF!)))</f>
        <v>#REF!</v>
      </c>
      <c r="AC124" s="152" t="e">
        <f>IF(ISBLANK(#REF!)," ",IF(#REF!&lt;#REF!,#REF!,IF(#REF!&lt;#REF!,#REF!)))</f>
        <v>#REF!</v>
      </c>
      <c r="AD124" s="152" t="e">
        <f>IF(ISBLANK(#REF!)," ",IF(#REF!&lt;#REF!,#REF!,IF(#REF!&lt;#REF!,#REF!)))</f>
        <v>#REF!</v>
      </c>
      <c r="AE124" s="24" t="s">
        <v>17</v>
      </c>
      <c r="AF124" s="152" t="str">
        <f>IF(ISBLANK(AZ98)," ",IF(AZ98&lt;AW98,AF98,IF(AW98&lt;AZ98,O98)))</f>
        <v xml:space="preserve"> </v>
      </c>
      <c r="AG124" s="152" t="e">
        <f>IF(ISBLANK(#REF!)," ",IF(#REF!&lt;#REF!,#REF!,IF(#REF!&lt;#REF!,#REF!)))</f>
        <v>#REF!</v>
      </c>
      <c r="AH124" s="152" t="e">
        <f>IF(ISBLANK(#REF!)," ",IF(#REF!&lt;#REF!,#REF!,IF(#REF!&lt;#REF!,#REF!)))</f>
        <v>#REF!</v>
      </c>
      <c r="AI124" s="152" t="e">
        <f>IF(ISBLANK(#REF!)," ",IF(#REF!&lt;#REF!,#REF!,IF(#REF!&lt;#REF!,#REF!)))</f>
        <v>#REF!</v>
      </c>
      <c r="AJ124" s="152" t="e">
        <f>IF(ISBLANK(#REF!)," ",IF(#REF!&lt;#REF!,#REF!,IF(#REF!&lt;#REF!,#REF!)))</f>
        <v>#REF!</v>
      </c>
      <c r="AK124" s="152" t="e">
        <f>IF(ISBLANK(#REF!)," ",IF(#REF!&lt;#REF!,#REF!,IF(#REF!&lt;#REF!,#REF!)))</f>
        <v>#REF!</v>
      </c>
      <c r="AL124" s="152" t="e">
        <f>IF(ISBLANK(#REF!)," ",IF(#REF!&lt;#REF!,#REF!,IF(#REF!&lt;#REF!,#REF!)))</f>
        <v>#REF!</v>
      </c>
      <c r="AM124" s="152" t="e">
        <f>IF(ISBLANK(#REF!)," ",IF(#REF!&lt;#REF!,#REF!,IF(#REF!&lt;#REF!,#REF!)))</f>
        <v>#REF!</v>
      </c>
      <c r="AN124" s="152" t="e">
        <f>IF(ISBLANK(#REF!)," ",IF(#REF!&lt;#REF!,#REF!,IF(#REF!&lt;#REF!,#REF!)))</f>
        <v>#REF!</v>
      </c>
      <c r="AO124" s="152" t="e">
        <f>IF(ISBLANK(#REF!)," ",IF(#REF!&lt;#REF!,#REF!,IF(#REF!&lt;#REF!,#REF!)))</f>
        <v>#REF!</v>
      </c>
      <c r="AP124" s="152" t="e">
        <f>IF(ISBLANK(#REF!)," ",IF(#REF!&lt;#REF!,#REF!,IF(#REF!&lt;#REF!,#REF!)))</f>
        <v>#REF!</v>
      </c>
      <c r="AQ124" s="152" t="e">
        <f>IF(ISBLANK(#REF!)," ",IF(#REF!&lt;#REF!,#REF!,IF(#REF!&lt;#REF!,#REF!)))</f>
        <v>#REF!</v>
      </c>
      <c r="AR124" s="152" t="e">
        <f>IF(ISBLANK(#REF!)," ",IF(#REF!&lt;#REF!,#REF!,IF(#REF!&lt;#REF!,#REF!)))</f>
        <v>#REF!</v>
      </c>
      <c r="AS124" s="152" t="e">
        <f>IF(ISBLANK(#REF!)," ",IF(#REF!&lt;#REF!,#REF!,IF(#REF!&lt;#REF!,#REF!)))</f>
        <v>#REF!</v>
      </c>
      <c r="AT124" s="152" t="e">
        <f>IF(ISBLANK(#REF!)," ",IF(#REF!&lt;#REF!,#REF!,IF(#REF!&lt;#REF!,#REF!)))</f>
        <v>#REF!</v>
      </c>
      <c r="AU124" s="152" t="e">
        <f>IF(ISBLANK(#REF!)," ",IF(#REF!&lt;#REF!,#REF!,IF(#REF!&lt;#REF!,#REF!)))</f>
        <v>#REF!</v>
      </c>
      <c r="AV124" s="153" t="e">
        <f>IF(ISBLANK(#REF!)," ",IF(#REF!&lt;#REF!,#REF!,IF(#REF!&lt;#REF!,#REF!)))</f>
        <v>#REF!</v>
      </c>
      <c r="AW124" s="154"/>
      <c r="AX124" s="155"/>
      <c r="AY124" s="155" t="s">
        <v>16</v>
      </c>
      <c r="AZ124" s="155"/>
      <c r="BA124" s="158"/>
      <c r="BB124" s="160"/>
      <c r="BC124" s="161"/>
      <c r="BU124" s="26"/>
      <c r="BW124" s="26"/>
    </row>
    <row r="125" spans="2:75" ht="15" customHeight="1" thickBot="1" x14ac:dyDescent="0.3">
      <c r="B125" s="181"/>
      <c r="C125" s="162"/>
      <c r="D125" s="181"/>
      <c r="E125" s="162"/>
      <c r="F125" s="162"/>
      <c r="G125" s="162"/>
      <c r="H125" s="162"/>
      <c r="I125" s="163"/>
      <c r="J125" s="185"/>
      <c r="K125" s="186"/>
      <c r="L125" s="186"/>
      <c r="M125" s="186"/>
      <c r="N125" s="187"/>
      <c r="O125" s="164" t="s">
        <v>95</v>
      </c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51"/>
      <c r="AF125" s="165" t="s">
        <v>96</v>
      </c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6"/>
      <c r="AW125" s="156"/>
      <c r="AX125" s="157"/>
      <c r="AY125" s="157"/>
      <c r="AZ125" s="157"/>
      <c r="BA125" s="159"/>
      <c r="BB125" s="162"/>
      <c r="BC125" s="163"/>
      <c r="BU125" s="26"/>
      <c r="BW125" s="26"/>
    </row>
    <row r="126" spans="2:75" ht="9" customHeight="1" x14ac:dyDescent="0.25">
      <c r="BU126" s="26"/>
      <c r="BW126" s="26"/>
    </row>
    <row r="127" spans="2:75" ht="15" customHeight="1" x14ac:dyDescent="0.25">
      <c r="B127" s="179" t="s">
        <v>63</v>
      </c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U127" s="26"/>
      <c r="BW127" s="26"/>
    </row>
    <row r="128" spans="2:75" ht="6" customHeight="1" thickBot="1" x14ac:dyDescent="0.3">
      <c r="BU128" s="26"/>
      <c r="BW128" s="26"/>
    </row>
    <row r="129" spans="1:102" ht="15" customHeight="1" thickBot="1" x14ac:dyDescent="0.3">
      <c r="B129" s="269" t="s">
        <v>10</v>
      </c>
      <c r="C129" s="270"/>
      <c r="D129" s="303" t="s">
        <v>11</v>
      </c>
      <c r="E129" s="304"/>
      <c r="F129" s="304"/>
      <c r="G129" s="304"/>
      <c r="H129" s="304"/>
      <c r="I129" s="305"/>
      <c r="J129" s="306" t="s">
        <v>14</v>
      </c>
      <c r="K129" s="307"/>
      <c r="L129" s="307"/>
      <c r="M129" s="307"/>
      <c r="N129" s="308"/>
      <c r="O129" s="306" t="s">
        <v>64</v>
      </c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7"/>
      <c r="AL129" s="307"/>
      <c r="AM129" s="307"/>
      <c r="AN129" s="307"/>
      <c r="AO129" s="307"/>
      <c r="AP129" s="307"/>
      <c r="AQ129" s="307"/>
      <c r="AR129" s="307"/>
      <c r="AS129" s="307"/>
      <c r="AT129" s="307"/>
      <c r="AU129" s="307"/>
      <c r="AV129" s="308"/>
      <c r="AW129" s="306" t="s">
        <v>18</v>
      </c>
      <c r="AX129" s="307"/>
      <c r="AY129" s="307"/>
      <c r="AZ129" s="307"/>
      <c r="BA129" s="308"/>
      <c r="BB129" s="306"/>
      <c r="BC129" s="321"/>
      <c r="BU129" s="26"/>
      <c r="BW129" s="26"/>
    </row>
    <row r="130" spans="1:102" ht="15" customHeight="1" x14ac:dyDescent="0.25">
      <c r="B130" s="180">
        <v>53</v>
      </c>
      <c r="C130" s="160"/>
      <c r="D130" s="180">
        <v>1</v>
      </c>
      <c r="E130" s="160"/>
      <c r="F130" s="160"/>
      <c r="G130" s="160"/>
      <c r="H130" s="160"/>
      <c r="I130" s="161"/>
      <c r="J130" s="182">
        <v>0.58333333333333337</v>
      </c>
      <c r="K130" s="183"/>
      <c r="L130" s="183"/>
      <c r="M130" s="183"/>
      <c r="N130" s="184"/>
      <c r="O130" s="151" t="str">
        <f>IF(ISBLANK(AZ92)," ",IF(AZ92&gt;AW92,AF92,IF(AW92&gt;AZ92,O92)))</f>
        <v xml:space="preserve"> </v>
      </c>
      <c r="P130" s="152" t="e">
        <f>IF(ISBLANK(#REF!)," ",IF(#REF!&lt;#REF!,#REF!,IF(#REF!&lt;#REF!,#REF!)))</f>
        <v>#REF!</v>
      </c>
      <c r="Q130" s="152" t="e">
        <f>IF(ISBLANK(#REF!)," ",IF(#REF!&lt;#REF!,#REF!,IF(#REF!&lt;#REF!,#REF!)))</f>
        <v>#REF!</v>
      </c>
      <c r="R130" s="152" t="e">
        <f>IF(ISBLANK(#REF!)," ",IF(#REF!&lt;#REF!,#REF!,IF(#REF!&lt;#REF!,#REF!)))</f>
        <v>#REF!</v>
      </c>
      <c r="S130" s="152" t="e">
        <f>IF(ISBLANK(#REF!)," ",IF(#REF!&lt;#REF!,#REF!,IF(#REF!&lt;#REF!,#REF!)))</f>
        <v>#REF!</v>
      </c>
      <c r="T130" s="152" t="e">
        <f>IF(ISBLANK(#REF!)," ",IF(#REF!&lt;#REF!,#REF!,IF(#REF!&lt;#REF!,#REF!)))</f>
        <v>#REF!</v>
      </c>
      <c r="U130" s="152" t="e">
        <f>IF(ISBLANK(#REF!)," ",IF(#REF!&lt;#REF!,#REF!,IF(#REF!&lt;#REF!,#REF!)))</f>
        <v>#REF!</v>
      </c>
      <c r="V130" s="152" t="e">
        <f>IF(ISBLANK(#REF!)," ",IF(#REF!&lt;#REF!,#REF!,IF(#REF!&lt;#REF!,#REF!)))</f>
        <v>#REF!</v>
      </c>
      <c r="W130" s="152" t="e">
        <f>IF(ISBLANK(#REF!)," ",IF(#REF!&lt;#REF!,#REF!,IF(#REF!&lt;#REF!,#REF!)))</f>
        <v>#REF!</v>
      </c>
      <c r="X130" s="152" t="e">
        <f>IF(ISBLANK(#REF!)," ",IF(#REF!&lt;#REF!,#REF!,IF(#REF!&lt;#REF!,#REF!)))</f>
        <v>#REF!</v>
      </c>
      <c r="Y130" s="152" t="e">
        <f>IF(ISBLANK(#REF!)," ",IF(#REF!&lt;#REF!,#REF!,IF(#REF!&lt;#REF!,#REF!)))</f>
        <v>#REF!</v>
      </c>
      <c r="Z130" s="152" t="e">
        <f>IF(ISBLANK(#REF!)," ",IF(#REF!&lt;#REF!,#REF!,IF(#REF!&lt;#REF!,#REF!)))</f>
        <v>#REF!</v>
      </c>
      <c r="AA130" s="152" t="e">
        <f>IF(ISBLANK(#REF!)," ",IF(#REF!&lt;#REF!,#REF!,IF(#REF!&lt;#REF!,#REF!)))</f>
        <v>#REF!</v>
      </c>
      <c r="AB130" s="152" t="e">
        <f>IF(ISBLANK(#REF!)," ",IF(#REF!&lt;#REF!,#REF!,IF(#REF!&lt;#REF!,#REF!)))</f>
        <v>#REF!</v>
      </c>
      <c r="AC130" s="152" t="e">
        <f>IF(ISBLANK(#REF!)," ",IF(#REF!&lt;#REF!,#REF!,IF(#REF!&lt;#REF!,#REF!)))</f>
        <v>#REF!</v>
      </c>
      <c r="AD130" s="152" t="e">
        <f>IF(ISBLANK(#REF!)," ",IF(#REF!&lt;#REF!,#REF!,IF(#REF!&lt;#REF!,#REF!)))</f>
        <v>#REF!</v>
      </c>
      <c r="AE130" s="24" t="s">
        <v>17</v>
      </c>
      <c r="AF130" s="152" t="str">
        <f>IF(ISBLANK(AZ96)," ",IF(AZ96&gt;AW96,AF96,IF(AW96&gt;AZ96,O96)))</f>
        <v xml:space="preserve"> </v>
      </c>
      <c r="AG130" s="152" t="e">
        <f>IF(ISBLANK(#REF!)," ",IF(#REF!&lt;#REF!,#REF!,IF(#REF!&lt;#REF!,#REF!)))</f>
        <v>#REF!</v>
      </c>
      <c r="AH130" s="152" t="e">
        <f>IF(ISBLANK(#REF!)," ",IF(#REF!&lt;#REF!,#REF!,IF(#REF!&lt;#REF!,#REF!)))</f>
        <v>#REF!</v>
      </c>
      <c r="AI130" s="152" t="e">
        <f>IF(ISBLANK(#REF!)," ",IF(#REF!&lt;#REF!,#REF!,IF(#REF!&lt;#REF!,#REF!)))</f>
        <v>#REF!</v>
      </c>
      <c r="AJ130" s="152" t="e">
        <f>IF(ISBLANK(#REF!)," ",IF(#REF!&lt;#REF!,#REF!,IF(#REF!&lt;#REF!,#REF!)))</f>
        <v>#REF!</v>
      </c>
      <c r="AK130" s="152" t="e">
        <f>IF(ISBLANK(#REF!)," ",IF(#REF!&lt;#REF!,#REF!,IF(#REF!&lt;#REF!,#REF!)))</f>
        <v>#REF!</v>
      </c>
      <c r="AL130" s="152" t="e">
        <f>IF(ISBLANK(#REF!)," ",IF(#REF!&lt;#REF!,#REF!,IF(#REF!&lt;#REF!,#REF!)))</f>
        <v>#REF!</v>
      </c>
      <c r="AM130" s="152" t="e">
        <f>IF(ISBLANK(#REF!)," ",IF(#REF!&lt;#REF!,#REF!,IF(#REF!&lt;#REF!,#REF!)))</f>
        <v>#REF!</v>
      </c>
      <c r="AN130" s="152" t="e">
        <f>IF(ISBLANK(#REF!)," ",IF(#REF!&lt;#REF!,#REF!,IF(#REF!&lt;#REF!,#REF!)))</f>
        <v>#REF!</v>
      </c>
      <c r="AO130" s="152" t="e">
        <f>IF(ISBLANK(#REF!)," ",IF(#REF!&lt;#REF!,#REF!,IF(#REF!&lt;#REF!,#REF!)))</f>
        <v>#REF!</v>
      </c>
      <c r="AP130" s="152" t="e">
        <f>IF(ISBLANK(#REF!)," ",IF(#REF!&lt;#REF!,#REF!,IF(#REF!&lt;#REF!,#REF!)))</f>
        <v>#REF!</v>
      </c>
      <c r="AQ130" s="152" t="e">
        <f>IF(ISBLANK(#REF!)," ",IF(#REF!&lt;#REF!,#REF!,IF(#REF!&lt;#REF!,#REF!)))</f>
        <v>#REF!</v>
      </c>
      <c r="AR130" s="152" t="e">
        <f>IF(ISBLANK(#REF!)," ",IF(#REF!&lt;#REF!,#REF!,IF(#REF!&lt;#REF!,#REF!)))</f>
        <v>#REF!</v>
      </c>
      <c r="AS130" s="152" t="e">
        <f>IF(ISBLANK(#REF!)," ",IF(#REF!&lt;#REF!,#REF!,IF(#REF!&lt;#REF!,#REF!)))</f>
        <v>#REF!</v>
      </c>
      <c r="AT130" s="152" t="e">
        <f>IF(ISBLANK(#REF!)," ",IF(#REF!&lt;#REF!,#REF!,IF(#REF!&lt;#REF!,#REF!)))</f>
        <v>#REF!</v>
      </c>
      <c r="AU130" s="152" t="e">
        <f>IF(ISBLANK(#REF!)," ",IF(#REF!&lt;#REF!,#REF!,IF(#REF!&lt;#REF!,#REF!)))</f>
        <v>#REF!</v>
      </c>
      <c r="AV130" s="153" t="e">
        <f>IF(ISBLANK(#REF!)," ",IF(#REF!&lt;#REF!,#REF!,IF(#REF!&lt;#REF!,#REF!)))</f>
        <v>#REF!</v>
      </c>
      <c r="AW130" s="154"/>
      <c r="AX130" s="155"/>
      <c r="AY130" s="155" t="s">
        <v>16</v>
      </c>
      <c r="AZ130" s="155"/>
      <c r="BA130" s="158"/>
      <c r="BB130" s="160" t="s">
        <v>77</v>
      </c>
      <c r="BC130" s="161"/>
      <c r="BU130" s="26"/>
      <c r="BW130" s="26"/>
    </row>
    <row r="131" spans="1:102" ht="15" customHeight="1" thickBot="1" x14ac:dyDescent="0.3">
      <c r="B131" s="181"/>
      <c r="C131" s="162"/>
      <c r="D131" s="181"/>
      <c r="E131" s="162"/>
      <c r="F131" s="162"/>
      <c r="G131" s="162"/>
      <c r="H131" s="162"/>
      <c r="I131" s="163"/>
      <c r="J131" s="185"/>
      <c r="K131" s="186"/>
      <c r="L131" s="186"/>
      <c r="M131" s="186"/>
      <c r="N131" s="187"/>
      <c r="O131" s="164" t="s">
        <v>97</v>
      </c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51"/>
      <c r="AF131" s="165" t="s">
        <v>99</v>
      </c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6"/>
      <c r="AW131" s="156"/>
      <c r="AX131" s="157"/>
      <c r="AY131" s="157"/>
      <c r="AZ131" s="157"/>
      <c r="BA131" s="159"/>
      <c r="BB131" s="162"/>
      <c r="BC131" s="163"/>
      <c r="BU131" s="26"/>
      <c r="BW131" s="26"/>
    </row>
    <row r="132" spans="1:102" ht="15" customHeight="1" x14ac:dyDescent="0.25">
      <c r="B132" s="180">
        <v>54</v>
      </c>
      <c r="C132" s="160"/>
      <c r="D132" s="180">
        <v>2</v>
      </c>
      <c r="E132" s="160"/>
      <c r="F132" s="160"/>
      <c r="G132" s="160"/>
      <c r="H132" s="160"/>
      <c r="I132" s="161"/>
      <c r="J132" s="182">
        <f>$J$130</f>
        <v>0.58333333333333337</v>
      </c>
      <c r="K132" s="183"/>
      <c r="L132" s="183"/>
      <c r="M132" s="183"/>
      <c r="N132" s="184"/>
      <c r="O132" s="151" t="str">
        <f>IF(ISBLANK(AZ94)," ",IF(AZ94&gt;AW94,AF94,IF(AW94&gt;AZ94,O94)))</f>
        <v xml:space="preserve"> </v>
      </c>
      <c r="P132" s="152" t="e">
        <f>IF(ISBLANK(#REF!)," ",IF(#REF!&lt;#REF!,#REF!,IF(#REF!&lt;#REF!,#REF!)))</f>
        <v>#REF!</v>
      </c>
      <c r="Q132" s="152" t="e">
        <f>IF(ISBLANK(#REF!)," ",IF(#REF!&lt;#REF!,#REF!,IF(#REF!&lt;#REF!,#REF!)))</f>
        <v>#REF!</v>
      </c>
      <c r="R132" s="152" t="e">
        <f>IF(ISBLANK(#REF!)," ",IF(#REF!&lt;#REF!,#REF!,IF(#REF!&lt;#REF!,#REF!)))</f>
        <v>#REF!</v>
      </c>
      <c r="S132" s="152" t="e">
        <f>IF(ISBLANK(#REF!)," ",IF(#REF!&lt;#REF!,#REF!,IF(#REF!&lt;#REF!,#REF!)))</f>
        <v>#REF!</v>
      </c>
      <c r="T132" s="152" t="e">
        <f>IF(ISBLANK(#REF!)," ",IF(#REF!&lt;#REF!,#REF!,IF(#REF!&lt;#REF!,#REF!)))</f>
        <v>#REF!</v>
      </c>
      <c r="U132" s="152" t="e">
        <f>IF(ISBLANK(#REF!)," ",IF(#REF!&lt;#REF!,#REF!,IF(#REF!&lt;#REF!,#REF!)))</f>
        <v>#REF!</v>
      </c>
      <c r="V132" s="152" t="e">
        <f>IF(ISBLANK(#REF!)," ",IF(#REF!&lt;#REF!,#REF!,IF(#REF!&lt;#REF!,#REF!)))</f>
        <v>#REF!</v>
      </c>
      <c r="W132" s="152" t="e">
        <f>IF(ISBLANK(#REF!)," ",IF(#REF!&lt;#REF!,#REF!,IF(#REF!&lt;#REF!,#REF!)))</f>
        <v>#REF!</v>
      </c>
      <c r="X132" s="152" t="e">
        <f>IF(ISBLANK(#REF!)," ",IF(#REF!&lt;#REF!,#REF!,IF(#REF!&lt;#REF!,#REF!)))</f>
        <v>#REF!</v>
      </c>
      <c r="Y132" s="152" t="e">
        <f>IF(ISBLANK(#REF!)," ",IF(#REF!&lt;#REF!,#REF!,IF(#REF!&lt;#REF!,#REF!)))</f>
        <v>#REF!</v>
      </c>
      <c r="Z132" s="152" t="e">
        <f>IF(ISBLANK(#REF!)," ",IF(#REF!&lt;#REF!,#REF!,IF(#REF!&lt;#REF!,#REF!)))</f>
        <v>#REF!</v>
      </c>
      <c r="AA132" s="152" t="e">
        <f>IF(ISBLANK(#REF!)," ",IF(#REF!&lt;#REF!,#REF!,IF(#REF!&lt;#REF!,#REF!)))</f>
        <v>#REF!</v>
      </c>
      <c r="AB132" s="152" t="e">
        <f>IF(ISBLANK(#REF!)," ",IF(#REF!&lt;#REF!,#REF!,IF(#REF!&lt;#REF!,#REF!)))</f>
        <v>#REF!</v>
      </c>
      <c r="AC132" s="152" t="e">
        <f>IF(ISBLANK(#REF!)," ",IF(#REF!&lt;#REF!,#REF!,IF(#REF!&lt;#REF!,#REF!)))</f>
        <v>#REF!</v>
      </c>
      <c r="AD132" s="152" t="e">
        <f>IF(ISBLANK(#REF!)," ",IF(#REF!&lt;#REF!,#REF!,IF(#REF!&lt;#REF!,#REF!)))</f>
        <v>#REF!</v>
      </c>
      <c r="AE132" s="24" t="s">
        <v>17</v>
      </c>
      <c r="AF132" s="152" t="str">
        <f>IF(ISBLANK(AZ98)," ",IF(AZ98&gt;AW98,AF98,IF(AW98&gt;AZ98,O98)))</f>
        <v xml:space="preserve"> </v>
      </c>
      <c r="AG132" s="152" t="e">
        <f>IF(ISBLANK(#REF!)," ",IF(#REF!&lt;#REF!,#REF!,IF(#REF!&lt;#REF!,#REF!)))</f>
        <v>#REF!</v>
      </c>
      <c r="AH132" s="152" t="e">
        <f>IF(ISBLANK(#REF!)," ",IF(#REF!&lt;#REF!,#REF!,IF(#REF!&lt;#REF!,#REF!)))</f>
        <v>#REF!</v>
      </c>
      <c r="AI132" s="152" t="e">
        <f>IF(ISBLANK(#REF!)," ",IF(#REF!&lt;#REF!,#REF!,IF(#REF!&lt;#REF!,#REF!)))</f>
        <v>#REF!</v>
      </c>
      <c r="AJ132" s="152" t="e">
        <f>IF(ISBLANK(#REF!)," ",IF(#REF!&lt;#REF!,#REF!,IF(#REF!&lt;#REF!,#REF!)))</f>
        <v>#REF!</v>
      </c>
      <c r="AK132" s="152" t="e">
        <f>IF(ISBLANK(#REF!)," ",IF(#REF!&lt;#REF!,#REF!,IF(#REF!&lt;#REF!,#REF!)))</f>
        <v>#REF!</v>
      </c>
      <c r="AL132" s="152" t="e">
        <f>IF(ISBLANK(#REF!)," ",IF(#REF!&lt;#REF!,#REF!,IF(#REF!&lt;#REF!,#REF!)))</f>
        <v>#REF!</v>
      </c>
      <c r="AM132" s="152" t="e">
        <f>IF(ISBLANK(#REF!)," ",IF(#REF!&lt;#REF!,#REF!,IF(#REF!&lt;#REF!,#REF!)))</f>
        <v>#REF!</v>
      </c>
      <c r="AN132" s="152" t="e">
        <f>IF(ISBLANK(#REF!)," ",IF(#REF!&lt;#REF!,#REF!,IF(#REF!&lt;#REF!,#REF!)))</f>
        <v>#REF!</v>
      </c>
      <c r="AO132" s="152" t="e">
        <f>IF(ISBLANK(#REF!)," ",IF(#REF!&lt;#REF!,#REF!,IF(#REF!&lt;#REF!,#REF!)))</f>
        <v>#REF!</v>
      </c>
      <c r="AP132" s="152" t="e">
        <f>IF(ISBLANK(#REF!)," ",IF(#REF!&lt;#REF!,#REF!,IF(#REF!&lt;#REF!,#REF!)))</f>
        <v>#REF!</v>
      </c>
      <c r="AQ132" s="152" t="e">
        <f>IF(ISBLANK(#REF!)," ",IF(#REF!&lt;#REF!,#REF!,IF(#REF!&lt;#REF!,#REF!)))</f>
        <v>#REF!</v>
      </c>
      <c r="AR132" s="152" t="e">
        <f>IF(ISBLANK(#REF!)," ",IF(#REF!&lt;#REF!,#REF!,IF(#REF!&lt;#REF!,#REF!)))</f>
        <v>#REF!</v>
      </c>
      <c r="AS132" s="152" t="e">
        <f>IF(ISBLANK(#REF!)," ",IF(#REF!&lt;#REF!,#REF!,IF(#REF!&lt;#REF!,#REF!)))</f>
        <v>#REF!</v>
      </c>
      <c r="AT132" s="152" t="e">
        <f>IF(ISBLANK(#REF!)," ",IF(#REF!&lt;#REF!,#REF!,IF(#REF!&lt;#REF!,#REF!)))</f>
        <v>#REF!</v>
      </c>
      <c r="AU132" s="152" t="e">
        <f>IF(ISBLANK(#REF!)," ",IF(#REF!&lt;#REF!,#REF!,IF(#REF!&lt;#REF!,#REF!)))</f>
        <v>#REF!</v>
      </c>
      <c r="AV132" s="153" t="e">
        <f>IF(ISBLANK(#REF!)," ",IF(#REF!&lt;#REF!,#REF!,IF(#REF!&lt;#REF!,#REF!)))</f>
        <v>#REF!</v>
      </c>
      <c r="AW132" s="154"/>
      <c r="AX132" s="155"/>
      <c r="AY132" s="155" t="s">
        <v>16</v>
      </c>
      <c r="AZ132" s="155"/>
      <c r="BA132" s="158"/>
      <c r="BB132" s="160" t="s">
        <v>78</v>
      </c>
      <c r="BC132" s="161"/>
      <c r="BU132" s="26"/>
      <c r="BW132" s="26"/>
    </row>
    <row r="133" spans="1:102" ht="15" customHeight="1" thickBot="1" x14ac:dyDescent="0.3">
      <c r="B133" s="181"/>
      <c r="C133" s="162"/>
      <c r="D133" s="181"/>
      <c r="E133" s="162"/>
      <c r="F133" s="162"/>
      <c r="G133" s="162"/>
      <c r="H133" s="162"/>
      <c r="I133" s="163"/>
      <c r="J133" s="185"/>
      <c r="K133" s="186"/>
      <c r="L133" s="186"/>
      <c r="M133" s="186"/>
      <c r="N133" s="187"/>
      <c r="O133" s="164" t="s">
        <v>98</v>
      </c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51"/>
      <c r="AF133" s="165" t="s">
        <v>100</v>
      </c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6"/>
      <c r="AW133" s="156"/>
      <c r="AX133" s="157"/>
      <c r="AY133" s="157"/>
      <c r="AZ133" s="157"/>
      <c r="BA133" s="159"/>
      <c r="BB133" s="162"/>
      <c r="BC133" s="163"/>
      <c r="BU133" s="26"/>
      <c r="BW133" s="26"/>
    </row>
    <row r="134" spans="1:102" ht="9" customHeight="1" x14ac:dyDescent="0.25">
      <c r="B134" s="26"/>
      <c r="C134" s="26"/>
      <c r="D134" s="26"/>
      <c r="E134" s="26"/>
      <c r="F134" s="26"/>
      <c r="G134" s="26"/>
      <c r="H134" s="26"/>
      <c r="I134" s="26"/>
      <c r="J134" s="52"/>
      <c r="K134" s="52"/>
      <c r="L134" s="52"/>
      <c r="M134" s="52"/>
      <c r="N134" s="52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4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43"/>
      <c r="AX134" s="43"/>
      <c r="AY134" s="43"/>
      <c r="AZ134" s="43"/>
      <c r="BA134" s="43"/>
      <c r="BB134" s="26"/>
      <c r="BC134" s="26"/>
      <c r="BU134" s="26"/>
      <c r="BW134" s="26"/>
    </row>
    <row r="135" spans="1:102" ht="15" customHeight="1" x14ac:dyDescent="0.25">
      <c r="B135" s="179" t="s">
        <v>92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U135" s="26"/>
      <c r="BW135" s="26"/>
    </row>
    <row r="136" spans="1:102" ht="9" customHeight="1" thickBot="1" x14ac:dyDescent="0.35">
      <c r="A136" s="10"/>
      <c r="B136" s="10"/>
      <c r="C136" s="10"/>
      <c r="D136" s="10"/>
      <c r="E136" s="10"/>
      <c r="F136" s="10"/>
      <c r="G136" s="15"/>
      <c r="H136" s="55"/>
      <c r="I136" s="55"/>
      <c r="J136" s="55"/>
      <c r="K136" s="55"/>
      <c r="L136" s="55"/>
      <c r="N136" s="10"/>
      <c r="O136" s="10"/>
      <c r="P136" s="10"/>
      <c r="Q136" s="10"/>
      <c r="R136" s="10"/>
      <c r="S136" s="10"/>
      <c r="T136" s="15"/>
      <c r="U136" s="56"/>
      <c r="V136" s="56"/>
      <c r="W136" s="56"/>
      <c r="X136" s="57"/>
      <c r="Y136" s="57"/>
      <c r="Z136" s="57"/>
      <c r="AA136" s="57"/>
      <c r="AB136" s="57"/>
      <c r="AD136" s="10"/>
      <c r="AE136" s="10"/>
      <c r="AF136" s="10"/>
      <c r="AG136" s="10"/>
      <c r="AH136" s="10"/>
      <c r="AI136" s="10"/>
      <c r="AJ136" s="10"/>
      <c r="AK136" s="15"/>
      <c r="AL136" s="57"/>
      <c r="AM136" s="57"/>
      <c r="AN136" s="57"/>
      <c r="AO136" s="57"/>
      <c r="AP136" s="57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U136" s="26"/>
      <c r="BW136" s="26"/>
    </row>
    <row r="137" spans="1:102" ht="15" customHeight="1" thickBot="1" x14ac:dyDescent="0.3">
      <c r="B137" s="298" t="s">
        <v>10</v>
      </c>
      <c r="C137" s="299"/>
      <c r="D137" s="300" t="s">
        <v>11</v>
      </c>
      <c r="E137" s="301"/>
      <c r="F137" s="301"/>
      <c r="G137" s="301"/>
      <c r="H137" s="301"/>
      <c r="I137" s="302"/>
      <c r="J137" s="271" t="s">
        <v>14</v>
      </c>
      <c r="K137" s="272"/>
      <c r="L137" s="272"/>
      <c r="M137" s="272"/>
      <c r="N137" s="273"/>
      <c r="O137" s="271" t="s">
        <v>86</v>
      </c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3"/>
      <c r="AW137" s="271" t="s">
        <v>18</v>
      </c>
      <c r="AX137" s="272"/>
      <c r="AY137" s="272"/>
      <c r="AZ137" s="272"/>
      <c r="BA137" s="273"/>
      <c r="BB137" s="271"/>
      <c r="BC137" s="360"/>
      <c r="BU137" s="26"/>
      <c r="BW137" s="26"/>
    </row>
    <row r="138" spans="1:102" ht="18" customHeight="1" x14ac:dyDescent="0.25">
      <c r="B138" s="180">
        <v>55</v>
      </c>
      <c r="C138" s="160"/>
      <c r="D138" s="180">
        <v>4</v>
      </c>
      <c r="E138" s="160"/>
      <c r="F138" s="160"/>
      <c r="G138" s="160"/>
      <c r="H138" s="160"/>
      <c r="I138" s="161"/>
      <c r="J138" s="182">
        <v>0.58333333333333337</v>
      </c>
      <c r="K138" s="183"/>
      <c r="L138" s="183"/>
      <c r="M138" s="183"/>
      <c r="N138" s="184"/>
      <c r="O138" s="151" t="str">
        <f>IF(ISBLANK(AZ104)," ",IF(AZ104&lt;AW104,AF104,IF(AW104&lt;AZ104,O104)))</f>
        <v xml:space="preserve"> </v>
      </c>
      <c r="P138" s="152" t="e">
        <f>IF(ISBLANK(#REF!)," ",IF(#REF!&lt;#REF!,#REF!,IF(#REF!&lt;#REF!,#REF!)))</f>
        <v>#REF!</v>
      </c>
      <c r="Q138" s="152" t="e">
        <f>IF(ISBLANK(#REF!)," ",IF(#REF!&lt;#REF!,#REF!,IF(#REF!&lt;#REF!,#REF!)))</f>
        <v>#REF!</v>
      </c>
      <c r="R138" s="152" t="e">
        <f>IF(ISBLANK(#REF!)," ",IF(#REF!&lt;#REF!,#REF!,IF(#REF!&lt;#REF!,#REF!)))</f>
        <v>#REF!</v>
      </c>
      <c r="S138" s="152" t="e">
        <f>IF(ISBLANK(#REF!)," ",IF(#REF!&lt;#REF!,#REF!,IF(#REF!&lt;#REF!,#REF!)))</f>
        <v>#REF!</v>
      </c>
      <c r="T138" s="152" t="e">
        <f>IF(ISBLANK(#REF!)," ",IF(#REF!&lt;#REF!,#REF!,IF(#REF!&lt;#REF!,#REF!)))</f>
        <v>#REF!</v>
      </c>
      <c r="U138" s="152" t="e">
        <f>IF(ISBLANK(#REF!)," ",IF(#REF!&lt;#REF!,#REF!,IF(#REF!&lt;#REF!,#REF!)))</f>
        <v>#REF!</v>
      </c>
      <c r="V138" s="152" t="e">
        <f>IF(ISBLANK(#REF!)," ",IF(#REF!&lt;#REF!,#REF!,IF(#REF!&lt;#REF!,#REF!)))</f>
        <v>#REF!</v>
      </c>
      <c r="W138" s="152" t="e">
        <f>IF(ISBLANK(#REF!)," ",IF(#REF!&lt;#REF!,#REF!,IF(#REF!&lt;#REF!,#REF!)))</f>
        <v>#REF!</v>
      </c>
      <c r="X138" s="152" t="e">
        <f>IF(ISBLANK(#REF!)," ",IF(#REF!&lt;#REF!,#REF!,IF(#REF!&lt;#REF!,#REF!)))</f>
        <v>#REF!</v>
      </c>
      <c r="Y138" s="152" t="e">
        <f>IF(ISBLANK(#REF!)," ",IF(#REF!&lt;#REF!,#REF!,IF(#REF!&lt;#REF!,#REF!)))</f>
        <v>#REF!</v>
      </c>
      <c r="Z138" s="152" t="e">
        <f>IF(ISBLANK(#REF!)," ",IF(#REF!&lt;#REF!,#REF!,IF(#REF!&lt;#REF!,#REF!)))</f>
        <v>#REF!</v>
      </c>
      <c r="AA138" s="152" t="e">
        <f>IF(ISBLANK(#REF!)," ",IF(#REF!&lt;#REF!,#REF!,IF(#REF!&lt;#REF!,#REF!)))</f>
        <v>#REF!</v>
      </c>
      <c r="AB138" s="152" t="e">
        <f>IF(ISBLANK(#REF!)," ",IF(#REF!&lt;#REF!,#REF!,IF(#REF!&lt;#REF!,#REF!)))</f>
        <v>#REF!</v>
      </c>
      <c r="AC138" s="152" t="e">
        <f>IF(ISBLANK(#REF!)," ",IF(#REF!&lt;#REF!,#REF!,IF(#REF!&lt;#REF!,#REF!)))</f>
        <v>#REF!</v>
      </c>
      <c r="AD138" s="152" t="e">
        <f>IF(ISBLANK(#REF!)," ",IF(#REF!&lt;#REF!,#REF!,IF(#REF!&lt;#REF!,#REF!)))</f>
        <v>#REF!</v>
      </c>
      <c r="AE138" s="75" t="s">
        <v>17</v>
      </c>
      <c r="AF138" s="152" t="str">
        <f>IF(ISBLANK(AZ106)," ",IF(AZ106&lt;AW106,AF106,IF(AW106&lt;AZ106,O106)))</f>
        <v xml:space="preserve"> </v>
      </c>
      <c r="AG138" s="152" t="e">
        <f>IF(ISBLANK(#REF!)," ",IF(#REF!&lt;#REF!,#REF!,IF(#REF!&lt;#REF!,#REF!)))</f>
        <v>#REF!</v>
      </c>
      <c r="AH138" s="152" t="e">
        <f>IF(ISBLANK(#REF!)," ",IF(#REF!&lt;#REF!,#REF!,IF(#REF!&lt;#REF!,#REF!)))</f>
        <v>#REF!</v>
      </c>
      <c r="AI138" s="152" t="e">
        <f>IF(ISBLANK(#REF!)," ",IF(#REF!&lt;#REF!,#REF!,IF(#REF!&lt;#REF!,#REF!)))</f>
        <v>#REF!</v>
      </c>
      <c r="AJ138" s="152" t="e">
        <f>IF(ISBLANK(#REF!)," ",IF(#REF!&lt;#REF!,#REF!,IF(#REF!&lt;#REF!,#REF!)))</f>
        <v>#REF!</v>
      </c>
      <c r="AK138" s="152" t="e">
        <f>IF(ISBLANK(#REF!)," ",IF(#REF!&lt;#REF!,#REF!,IF(#REF!&lt;#REF!,#REF!)))</f>
        <v>#REF!</v>
      </c>
      <c r="AL138" s="152" t="e">
        <f>IF(ISBLANK(#REF!)," ",IF(#REF!&lt;#REF!,#REF!,IF(#REF!&lt;#REF!,#REF!)))</f>
        <v>#REF!</v>
      </c>
      <c r="AM138" s="152" t="e">
        <f>IF(ISBLANK(#REF!)," ",IF(#REF!&lt;#REF!,#REF!,IF(#REF!&lt;#REF!,#REF!)))</f>
        <v>#REF!</v>
      </c>
      <c r="AN138" s="152" t="e">
        <f>IF(ISBLANK(#REF!)," ",IF(#REF!&lt;#REF!,#REF!,IF(#REF!&lt;#REF!,#REF!)))</f>
        <v>#REF!</v>
      </c>
      <c r="AO138" s="152" t="e">
        <f>IF(ISBLANK(#REF!)," ",IF(#REF!&lt;#REF!,#REF!,IF(#REF!&lt;#REF!,#REF!)))</f>
        <v>#REF!</v>
      </c>
      <c r="AP138" s="152" t="e">
        <f>IF(ISBLANK(#REF!)," ",IF(#REF!&lt;#REF!,#REF!,IF(#REF!&lt;#REF!,#REF!)))</f>
        <v>#REF!</v>
      </c>
      <c r="AQ138" s="152" t="e">
        <f>IF(ISBLANK(#REF!)," ",IF(#REF!&lt;#REF!,#REF!,IF(#REF!&lt;#REF!,#REF!)))</f>
        <v>#REF!</v>
      </c>
      <c r="AR138" s="152" t="e">
        <f>IF(ISBLANK(#REF!)," ",IF(#REF!&lt;#REF!,#REF!,IF(#REF!&lt;#REF!,#REF!)))</f>
        <v>#REF!</v>
      </c>
      <c r="AS138" s="152" t="e">
        <f>IF(ISBLANK(#REF!)," ",IF(#REF!&lt;#REF!,#REF!,IF(#REF!&lt;#REF!,#REF!)))</f>
        <v>#REF!</v>
      </c>
      <c r="AT138" s="152" t="e">
        <f>IF(ISBLANK(#REF!)," ",IF(#REF!&lt;#REF!,#REF!,IF(#REF!&lt;#REF!,#REF!)))</f>
        <v>#REF!</v>
      </c>
      <c r="AU138" s="152" t="e">
        <f>IF(ISBLANK(#REF!)," ",IF(#REF!&lt;#REF!,#REF!,IF(#REF!&lt;#REF!,#REF!)))</f>
        <v>#REF!</v>
      </c>
      <c r="AV138" s="153" t="e">
        <f>IF(ISBLANK(#REF!)," ",IF(#REF!&lt;#REF!,#REF!,IF(#REF!&lt;#REF!,#REF!)))</f>
        <v>#REF!</v>
      </c>
      <c r="AW138" s="154"/>
      <c r="AX138" s="155"/>
      <c r="AY138" s="155" t="s">
        <v>16</v>
      </c>
      <c r="AZ138" s="155"/>
      <c r="BA138" s="158"/>
      <c r="BB138" s="160"/>
      <c r="BC138" s="161"/>
      <c r="BU138" s="26"/>
      <c r="BW138" s="26"/>
    </row>
    <row r="139" spans="1:102" ht="12" customHeight="1" thickBot="1" x14ac:dyDescent="0.3">
      <c r="B139" s="181"/>
      <c r="C139" s="162"/>
      <c r="D139" s="181"/>
      <c r="E139" s="162"/>
      <c r="F139" s="162"/>
      <c r="G139" s="162"/>
      <c r="H139" s="162"/>
      <c r="I139" s="163"/>
      <c r="J139" s="185"/>
      <c r="K139" s="186"/>
      <c r="L139" s="186"/>
      <c r="M139" s="186"/>
      <c r="N139" s="187"/>
      <c r="O139" s="164" t="s">
        <v>101</v>
      </c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51"/>
      <c r="AF139" s="165" t="s">
        <v>102</v>
      </c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6"/>
      <c r="AW139" s="156"/>
      <c r="AX139" s="157"/>
      <c r="AY139" s="157"/>
      <c r="AZ139" s="157"/>
      <c r="BA139" s="159"/>
      <c r="BB139" s="162"/>
      <c r="BC139" s="163"/>
      <c r="BU139" s="26"/>
      <c r="BW139" s="26"/>
    </row>
    <row r="140" spans="1:102" ht="6" customHeight="1" thickBot="1" x14ac:dyDescent="0.3">
      <c r="B140" s="26"/>
      <c r="C140" s="26"/>
      <c r="D140" s="26"/>
      <c r="E140" s="26"/>
      <c r="F140" s="26"/>
      <c r="G140" s="26"/>
      <c r="H140" s="26"/>
      <c r="I140" s="26"/>
      <c r="J140" s="52"/>
      <c r="K140" s="52"/>
      <c r="L140" s="52"/>
      <c r="M140" s="52"/>
      <c r="N140" s="52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4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43"/>
      <c r="AX140" s="43"/>
      <c r="AY140" s="43"/>
      <c r="AZ140" s="43"/>
      <c r="BA140" s="43"/>
      <c r="BB140" s="26"/>
      <c r="BC140" s="26"/>
      <c r="BU140" s="26"/>
      <c r="BW140" s="26"/>
    </row>
    <row r="141" spans="1:102" ht="15" customHeight="1" thickBot="1" x14ac:dyDescent="0.3">
      <c r="B141" s="298" t="s">
        <v>10</v>
      </c>
      <c r="C141" s="299"/>
      <c r="D141" s="300" t="s">
        <v>11</v>
      </c>
      <c r="E141" s="301"/>
      <c r="F141" s="301"/>
      <c r="G141" s="301"/>
      <c r="H141" s="301"/>
      <c r="I141" s="302"/>
      <c r="J141" s="271" t="s">
        <v>14</v>
      </c>
      <c r="K141" s="272"/>
      <c r="L141" s="272"/>
      <c r="M141" s="272"/>
      <c r="N141" s="273"/>
      <c r="O141" s="271" t="s">
        <v>87</v>
      </c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3"/>
      <c r="AW141" s="271" t="s">
        <v>18</v>
      </c>
      <c r="AX141" s="272"/>
      <c r="AY141" s="272"/>
      <c r="AZ141" s="272"/>
      <c r="BA141" s="273"/>
      <c r="BB141" s="271"/>
      <c r="BC141" s="360"/>
      <c r="BU141" s="26"/>
      <c r="BW141" s="26"/>
    </row>
    <row r="142" spans="1:102" ht="18" customHeight="1" x14ac:dyDescent="0.25">
      <c r="B142" s="180">
        <v>56</v>
      </c>
      <c r="C142" s="160"/>
      <c r="D142" s="180">
        <v>3</v>
      </c>
      <c r="E142" s="160"/>
      <c r="F142" s="160"/>
      <c r="G142" s="160"/>
      <c r="H142" s="160"/>
      <c r="I142" s="161"/>
      <c r="J142" s="182">
        <v>0.58333333333333337</v>
      </c>
      <c r="K142" s="183"/>
      <c r="L142" s="183"/>
      <c r="M142" s="183"/>
      <c r="N142" s="184"/>
      <c r="O142" s="151" t="str">
        <f>IF(ISBLANK(AZ104)," ",IF(AZ104&gt;AW104,AF104,IF(AW104&gt;AZ104,O104)))</f>
        <v xml:space="preserve"> </v>
      </c>
      <c r="P142" s="152" t="e">
        <f>IF(ISBLANK(#REF!)," ",IF(#REF!&lt;#REF!,#REF!,IF(#REF!&lt;#REF!,#REF!)))</f>
        <v>#REF!</v>
      </c>
      <c r="Q142" s="152" t="e">
        <f>IF(ISBLANK(#REF!)," ",IF(#REF!&lt;#REF!,#REF!,IF(#REF!&lt;#REF!,#REF!)))</f>
        <v>#REF!</v>
      </c>
      <c r="R142" s="152" t="e">
        <f>IF(ISBLANK(#REF!)," ",IF(#REF!&lt;#REF!,#REF!,IF(#REF!&lt;#REF!,#REF!)))</f>
        <v>#REF!</v>
      </c>
      <c r="S142" s="152" t="e">
        <f>IF(ISBLANK(#REF!)," ",IF(#REF!&lt;#REF!,#REF!,IF(#REF!&lt;#REF!,#REF!)))</f>
        <v>#REF!</v>
      </c>
      <c r="T142" s="152" t="e">
        <f>IF(ISBLANK(#REF!)," ",IF(#REF!&lt;#REF!,#REF!,IF(#REF!&lt;#REF!,#REF!)))</f>
        <v>#REF!</v>
      </c>
      <c r="U142" s="152" t="e">
        <f>IF(ISBLANK(#REF!)," ",IF(#REF!&lt;#REF!,#REF!,IF(#REF!&lt;#REF!,#REF!)))</f>
        <v>#REF!</v>
      </c>
      <c r="V142" s="152" t="e">
        <f>IF(ISBLANK(#REF!)," ",IF(#REF!&lt;#REF!,#REF!,IF(#REF!&lt;#REF!,#REF!)))</f>
        <v>#REF!</v>
      </c>
      <c r="W142" s="152" t="e">
        <f>IF(ISBLANK(#REF!)," ",IF(#REF!&lt;#REF!,#REF!,IF(#REF!&lt;#REF!,#REF!)))</f>
        <v>#REF!</v>
      </c>
      <c r="X142" s="152" t="e">
        <f>IF(ISBLANK(#REF!)," ",IF(#REF!&lt;#REF!,#REF!,IF(#REF!&lt;#REF!,#REF!)))</f>
        <v>#REF!</v>
      </c>
      <c r="Y142" s="152" t="e">
        <f>IF(ISBLANK(#REF!)," ",IF(#REF!&lt;#REF!,#REF!,IF(#REF!&lt;#REF!,#REF!)))</f>
        <v>#REF!</v>
      </c>
      <c r="Z142" s="152" t="e">
        <f>IF(ISBLANK(#REF!)," ",IF(#REF!&lt;#REF!,#REF!,IF(#REF!&lt;#REF!,#REF!)))</f>
        <v>#REF!</v>
      </c>
      <c r="AA142" s="152" t="e">
        <f>IF(ISBLANK(#REF!)," ",IF(#REF!&lt;#REF!,#REF!,IF(#REF!&lt;#REF!,#REF!)))</f>
        <v>#REF!</v>
      </c>
      <c r="AB142" s="152" t="e">
        <f>IF(ISBLANK(#REF!)," ",IF(#REF!&lt;#REF!,#REF!,IF(#REF!&lt;#REF!,#REF!)))</f>
        <v>#REF!</v>
      </c>
      <c r="AC142" s="152" t="e">
        <f>IF(ISBLANK(#REF!)," ",IF(#REF!&lt;#REF!,#REF!,IF(#REF!&lt;#REF!,#REF!)))</f>
        <v>#REF!</v>
      </c>
      <c r="AD142" s="152" t="e">
        <f>IF(ISBLANK(#REF!)," ",IF(#REF!&lt;#REF!,#REF!,IF(#REF!&lt;#REF!,#REF!)))</f>
        <v>#REF!</v>
      </c>
      <c r="AE142" s="75" t="s">
        <v>17</v>
      </c>
      <c r="AF142" s="152" t="str">
        <f>IF(ISBLANK(AZ106)," ",IF(AZ106&gt;AW106,AF106,IF(AW106&gt;AZ106,O106)))</f>
        <v xml:space="preserve"> </v>
      </c>
      <c r="AG142" s="152" t="e">
        <f>IF(ISBLANK(#REF!)," ",IF(#REF!&lt;#REF!,#REF!,IF(#REF!&lt;#REF!,#REF!)))</f>
        <v>#REF!</v>
      </c>
      <c r="AH142" s="152" t="e">
        <f>IF(ISBLANK(#REF!)," ",IF(#REF!&lt;#REF!,#REF!,IF(#REF!&lt;#REF!,#REF!)))</f>
        <v>#REF!</v>
      </c>
      <c r="AI142" s="152" t="e">
        <f>IF(ISBLANK(#REF!)," ",IF(#REF!&lt;#REF!,#REF!,IF(#REF!&lt;#REF!,#REF!)))</f>
        <v>#REF!</v>
      </c>
      <c r="AJ142" s="152" t="e">
        <f>IF(ISBLANK(#REF!)," ",IF(#REF!&lt;#REF!,#REF!,IF(#REF!&lt;#REF!,#REF!)))</f>
        <v>#REF!</v>
      </c>
      <c r="AK142" s="152" t="e">
        <f>IF(ISBLANK(#REF!)," ",IF(#REF!&lt;#REF!,#REF!,IF(#REF!&lt;#REF!,#REF!)))</f>
        <v>#REF!</v>
      </c>
      <c r="AL142" s="152" t="e">
        <f>IF(ISBLANK(#REF!)," ",IF(#REF!&lt;#REF!,#REF!,IF(#REF!&lt;#REF!,#REF!)))</f>
        <v>#REF!</v>
      </c>
      <c r="AM142" s="152" t="e">
        <f>IF(ISBLANK(#REF!)," ",IF(#REF!&lt;#REF!,#REF!,IF(#REF!&lt;#REF!,#REF!)))</f>
        <v>#REF!</v>
      </c>
      <c r="AN142" s="152" t="e">
        <f>IF(ISBLANK(#REF!)," ",IF(#REF!&lt;#REF!,#REF!,IF(#REF!&lt;#REF!,#REF!)))</f>
        <v>#REF!</v>
      </c>
      <c r="AO142" s="152" t="e">
        <f>IF(ISBLANK(#REF!)," ",IF(#REF!&lt;#REF!,#REF!,IF(#REF!&lt;#REF!,#REF!)))</f>
        <v>#REF!</v>
      </c>
      <c r="AP142" s="152" t="e">
        <f>IF(ISBLANK(#REF!)," ",IF(#REF!&lt;#REF!,#REF!,IF(#REF!&lt;#REF!,#REF!)))</f>
        <v>#REF!</v>
      </c>
      <c r="AQ142" s="152" t="e">
        <f>IF(ISBLANK(#REF!)," ",IF(#REF!&lt;#REF!,#REF!,IF(#REF!&lt;#REF!,#REF!)))</f>
        <v>#REF!</v>
      </c>
      <c r="AR142" s="152" t="e">
        <f>IF(ISBLANK(#REF!)," ",IF(#REF!&lt;#REF!,#REF!,IF(#REF!&lt;#REF!,#REF!)))</f>
        <v>#REF!</v>
      </c>
      <c r="AS142" s="152" t="e">
        <f>IF(ISBLANK(#REF!)," ",IF(#REF!&lt;#REF!,#REF!,IF(#REF!&lt;#REF!,#REF!)))</f>
        <v>#REF!</v>
      </c>
      <c r="AT142" s="152" t="e">
        <f>IF(ISBLANK(#REF!)," ",IF(#REF!&lt;#REF!,#REF!,IF(#REF!&lt;#REF!,#REF!)))</f>
        <v>#REF!</v>
      </c>
      <c r="AU142" s="152" t="e">
        <f>IF(ISBLANK(#REF!)," ",IF(#REF!&lt;#REF!,#REF!,IF(#REF!&lt;#REF!,#REF!)))</f>
        <v>#REF!</v>
      </c>
      <c r="AV142" s="153" t="e">
        <f>IF(ISBLANK(#REF!)," ",IF(#REF!&lt;#REF!,#REF!,IF(#REF!&lt;#REF!,#REF!)))</f>
        <v>#REF!</v>
      </c>
      <c r="AW142" s="154"/>
      <c r="AX142" s="155"/>
      <c r="AY142" s="155" t="s">
        <v>16</v>
      </c>
      <c r="AZ142" s="155"/>
      <c r="BA142" s="158"/>
      <c r="BB142" s="160"/>
      <c r="BC142" s="161"/>
      <c r="BU142" s="26"/>
      <c r="BW142" s="26"/>
    </row>
    <row r="143" spans="1:102" ht="12" customHeight="1" thickBot="1" x14ac:dyDescent="0.3">
      <c r="B143" s="181"/>
      <c r="C143" s="162"/>
      <c r="D143" s="181"/>
      <c r="E143" s="162"/>
      <c r="F143" s="162"/>
      <c r="G143" s="162"/>
      <c r="H143" s="162"/>
      <c r="I143" s="163"/>
      <c r="J143" s="185"/>
      <c r="K143" s="186"/>
      <c r="L143" s="186"/>
      <c r="M143" s="186"/>
      <c r="N143" s="187"/>
      <c r="O143" s="164" t="s">
        <v>103</v>
      </c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51"/>
      <c r="AF143" s="165" t="s">
        <v>104</v>
      </c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6"/>
      <c r="AW143" s="156"/>
      <c r="AX143" s="157"/>
      <c r="AY143" s="157"/>
      <c r="AZ143" s="157"/>
      <c r="BA143" s="159"/>
      <c r="BB143" s="162"/>
      <c r="BC143" s="163"/>
      <c r="BU143" s="26"/>
      <c r="BW143" s="26"/>
    </row>
    <row r="144" spans="1:102" s="10" customFormat="1" ht="6" customHeight="1" thickBot="1" x14ac:dyDescent="0.35">
      <c r="G144" s="15"/>
      <c r="H144" s="55"/>
      <c r="I144" s="55"/>
      <c r="J144" s="55"/>
      <c r="K144" s="55"/>
      <c r="L144" s="55"/>
      <c r="M144" s="1"/>
      <c r="T144" s="15"/>
      <c r="U144" s="56"/>
      <c r="V144" s="56"/>
      <c r="W144" s="56"/>
      <c r="X144" s="57"/>
      <c r="Y144" s="57"/>
      <c r="Z144" s="57"/>
      <c r="AA144" s="57"/>
      <c r="AB144" s="57"/>
      <c r="AC144" s="1"/>
      <c r="AK144" s="15"/>
      <c r="AL144" s="57"/>
      <c r="AM144" s="57"/>
      <c r="AN144" s="57"/>
      <c r="AO144" s="57"/>
      <c r="AP144" s="57"/>
      <c r="AQ144" s="1"/>
      <c r="BE144" s="8"/>
      <c r="BF144" s="8"/>
      <c r="BG144" s="8"/>
      <c r="BH144" s="8"/>
      <c r="BI144" s="8"/>
      <c r="BJ144" s="8"/>
      <c r="BK144" s="8"/>
      <c r="BL144" s="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</row>
    <row r="145" spans="2:102" ht="15" customHeight="1" thickBot="1" x14ac:dyDescent="0.4">
      <c r="B145" s="298" t="s">
        <v>10</v>
      </c>
      <c r="C145" s="299"/>
      <c r="D145" s="300" t="s">
        <v>11</v>
      </c>
      <c r="E145" s="301"/>
      <c r="F145" s="301"/>
      <c r="G145" s="301"/>
      <c r="H145" s="301"/>
      <c r="I145" s="302"/>
      <c r="J145" s="271" t="s">
        <v>14</v>
      </c>
      <c r="K145" s="272"/>
      <c r="L145" s="272"/>
      <c r="M145" s="272"/>
      <c r="N145" s="273"/>
      <c r="O145" s="271" t="s">
        <v>30</v>
      </c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3"/>
      <c r="AW145" s="271" t="s">
        <v>18</v>
      </c>
      <c r="AX145" s="272"/>
      <c r="AY145" s="272"/>
      <c r="AZ145" s="272"/>
      <c r="BA145" s="273"/>
      <c r="BB145" s="271"/>
      <c r="BC145" s="360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2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</row>
    <row r="146" spans="2:102" ht="18" customHeight="1" x14ac:dyDescent="0.35">
      <c r="B146" s="180">
        <v>57</v>
      </c>
      <c r="C146" s="160"/>
      <c r="D146" s="180">
        <v>4</v>
      </c>
      <c r="E146" s="160"/>
      <c r="F146" s="160"/>
      <c r="G146" s="160"/>
      <c r="H146" s="160"/>
      <c r="I146" s="161"/>
      <c r="J146" s="182">
        <v>0.60416666666666663</v>
      </c>
      <c r="K146" s="183"/>
      <c r="L146" s="183"/>
      <c r="M146" s="183"/>
      <c r="N146" s="184"/>
      <c r="O146" s="151" t="str">
        <f>IF(ISBLANK(AZ110)," ",IF(AZ110&lt;AW110,AF110,IF(AW110&lt;AZ110,O110)))</f>
        <v xml:space="preserve"> </v>
      </c>
      <c r="P146" s="152" t="e">
        <f>IF(ISBLANK(#REF!)," ",IF(#REF!&lt;#REF!,#REF!,IF(#REF!&lt;#REF!,#REF!)))</f>
        <v>#REF!</v>
      </c>
      <c r="Q146" s="152" t="e">
        <f>IF(ISBLANK(#REF!)," ",IF(#REF!&lt;#REF!,#REF!,IF(#REF!&lt;#REF!,#REF!)))</f>
        <v>#REF!</v>
      </c>
      <c r="R146" s="152" t="e">
        <f>IF(ISBLANK(#REF!)," ",IF(#REF!&lt;#REF!,#REF!,IF(#REF!&lt;#REF!,#REF!)))</f>
        <v>#REF!</v>
      </c>
      <c r="S146" s="152" t="e">
        <f>IF(ISBLANK(#REF!)," ",IF(#REF!&lt;#REF!,#REF!,IF(#REF!&lt;#REF!,#REF!)))</f>
        <v>#REF!</v>
      </c>
      <c r="T146" s="152" t="e">
        <f>IF(ISBLANK(#REF!)," ",IF(#REF!&lt;#REF!,#REF!,IF(#REF!&lt;#REF!,#REF!)))</f>
        <v>#REF!</v>
      </c>
      <c r="U146" s="152" t="e">
        <f>IF(ISBLANK(#REF!)," ",IF(#REF!&lt;#REF!,#REF!,IF(#REF!&lt;#REF!,#REF!)))</f>
        <v>#REF!</v>
      </c>
      <c r="V146" s="152" t="e">
        <f>IF(ISBLANK(#REF!)," ",IF(#REF!&lt;#REF!,#REF!,IF(#REF!&lt;#REF!,#REF!)))</f>
        <v>#REF!</v>
      </c>
      <c r="W146" s="152" t="e">
        <f>IF(ISBLANK(#REF!)," ",IF(#REF!&lt;#REF!,#REF!,IF(#REF!&lt;#REF!,#REF!)))</f>
        <v>#REF!</v>
      </c>
      <c r="X146" s="152" t="e">
        <f>IF(ISBLANK(#REF!)," ",IF(#REF!&lt;#REF!,#REF!,IF(#REF!&lt;#REF!,#REF!)))</f>
        <v>#REF!</v>
      </c>
      <c r="Y146" s="152" t="e">
        <f>IF(ISBLANK(#REF!)," ",IF(#REF!&lt;#REF!,#REF!,IF(#REF!&lt;#REF!,#REF!)))</f>
        <v>#REF!</v>
      </c>
      <c r="Z146" s="152" t="e">
        <f>IF(ISBLANK(#REF!)," ",IF(#REF!&lt;#REF!,#REF!,IF(#REF!&lt;#REF!,#REF!)))</f>
        <v>#REF!</v>
      </c>
      <c r="AA146" s="152" t="e">
        <f>IF(ISBLANK(#REF!)," ",IF(#REF!&lt;#REF!,#REF!,IF(#REF!&lt;#REF!,#REF!)))</f>
        <v>#REF!</v>
      </c>
      <c r="AB146" s="152" t="e">
        <f>IF(ISBLANK(#REF!)," ",IF(#REF!&lt;#REF!,#REF!,IF(#REF!&lt;#REF!,#REF!)))</f>
        <v>#REF!</v>
      </c>
      <c r="AC146" s="152" t="e">
        <f>IF(ISBLANK(#REF!)," ",IF(#REF!&lt;#REF!,#REF!,IF(#REF!&lt;#REF!,#REF!)))</f>
        <v>#REF!</v>
      </c>
      <c r="AD146" s="152" t="e">
        <f>IF(ISBLANK(#REF!)," ",IF(#REF!&lt;#REF!,#REF!,IF(#REF!&lt;#REF!,#REF!)))</f>
        <v>#REF!</v>
      </c>
      <c r="AE146" s="24" t="s">
        <v>17</v>
      </c>
      <c r="AF146" s="152" t="str">
        <f>IF(ISBLANK(AZ112)," ",IF(AZ112&lt;AW112,AF112,IF(AW112&lt;AZ112,O112)))</f>
        <v xml:space="preserve"> </v>
      </c>
      <c r="AG146" s="152" t="e">
        <f>IF(ISBLANK(#REF!)," ",IF(#REF!&lt;#REF!,#REF!,IF(#REF!&lt;#REF!,#REF!)))</f>
        <v>#REF!</v>
      </c>
      <c r="AH146" s="152" t="e">
        <f>IF(ISBLANK(#REF!)," ",IF(#REF!&lt;#REF!,#REF!,IF(#REF!&lt;#REF!,#REF!)))</f>
        <v>#REF!</v>
      </c>
      <c r="AI146" s="152" t="e">
        <f>IF(ISBLANK(#REF!)," ",IF(#REF!&lt;#REF!,#REF!,IF(#REF!&lt;#REF!,#REF!)))</f>
        <v>#REF!</v>
      </c>
      <c r="AJ146" s="152" t="e">
        <f>IF(ISBLANK(#REF!)," ",IF(#REF!&lt;#REF!,#REF!,IF(#REF!&lt;#REF!,#REF!)))</f>
        <v>#REF!</v>
      </c>
      <c r="AK146" s="152" t="e">
        <f>IF(ISBLANK(#REF!)," ",IF(#REF!&lt;#REF!,#REF!,IF(#REF!&lt;#REF!,#REF!)))</f>
        <v>#REF!</v>
      </c>
      <c r="AL146" s="152" t="e">
        <f>IF(ISBLANK(#REF!)," ",IF(#REF!&lt;#REF!,#REF!,IF(#REF!&lt;#REF!,#REF!)))</f>
        <v>#REF!</v>
      </c>
      <c r="AM146" s="152" t="e">
        <f>IF(ISBLANK(#REF!)," ",IF(#REF!&lt;#REF!,#REF!,IF(#REF!&lt;#REF!,#REF!)))</f>
        <v>#REF!</v>
      </c>
      <c r="AN146" s="152" t="e">
        <f>IF(ISBLANK(#REF!)," ",IF(#REF!&lt;#REF!,#REF!,IF(#REF!&lt;#REF!,#REF!)))</f>
        <v>#REF!</v>
      </c>
      <c r="AO146" s="152" t="e">
        <f>IF(ISBLANK(#REF!)," ",IF(#REF!&lt;#REF!,#REF!,IF(#REF!&lt;#REF!,#REF!)))</f>
        <v>#REF!</v>
      </c>
      <c r="AP146" s="152" t="e">
        <f>IF(ISBLANK(#REF!)," ",IF(#REF!&lt;#REF!,#REF!,IF(#REF!&lt;#REF!,#REF!)))</f>
        <v>#REF!</v>
      </c>
      <c r="AQ146" s="152" t="e">
        <f>IF(ISBLANK(#REF!)," ",IF(#REF!&lt;#REF!,#REF!,IF(#REF!&lt;#REF!,#REF!)))</f>
        <v>#REF!</v>
      </c>
      <c r="AR146" s="152" t="e">
        <f>IF(ISBLANK(#REF!)," ",IF(#REF!&lt;#REF!,#REF!,IF(#REF!&lt;#REF!,#REF!)))</f>
        <v>#REF!</v>
      </c>
      <c r="AS146" s="152" t="e">
        <f>IF(ISBLANK(#REF!)," ",IF(#REF!&lt;#REF!,#REF!,IF(#REF!&lt;#REF!,#REF!)))</f>
        <v>#REF!</v>
      </c>
      <c r="AT146" s="152" t="e">
        <f>IF(ISBLANK(#REF!)," ",IF(#REF!&lt;#REF!,#REF!,IF(#REF!&lt;#REF!,#REF!)))</f>
        <v>#REF!</v>
      </c>
      <c r="AU146" s="152" t="e">
        <f>IF(ISBLANK(#REF!)," ",IF(#REF!&lt;#REF!,#REF!,IF(#REF!&lt;#REF!,#REF!)))</f>
        <v>#REF!</v>
      </c>
      <c r="AV146" s="153" t="e">
        <f>IF(ISBLANK(#REF!)," ",IF(#REF!&lt;#REF!,#REF!,IF(#REF!&lt;#REF!,#REF!)))</f>
        <v>#REF!</v>
      </c>
      <c r="AW146" s="154"/>
      <c r="AX146" s="155"/>
      <c r="AY146" s="155" t="s">
        <v>16</v>
      </c>
      <c r="AZ146" s="155"/>
      <c r="BA146" s="158"/>
      <c r="BB146" s="160"/>
      <c r="BC146" s="1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2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</row>
    <row r="147" spans="2:102" ht="12" customHeight="1" thickBot="1" x14ac:dyDescent="0.3">
      <c r="B147" s="181"/>
      <c r="C147" s="162"/>
      <c r="D147" s="181"/>
      <c r="E147" s="162"/>
      <c r="F147" s="162"/>
      <c r="G147" s="162"/>
      <c r="H147" s="162"/>
      <c r="I147" s="163"/>
      <c r="J147" s="185"/>
      <c r="K147" s="186"/>
      <c r="L147" s="186"/>
      <c r="M147" s="186"/>
      <c r="N147" s="187"/>
      <c r="O147" s="164" t="s">
        <v>105</v>
      </c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51"/>
      <c r="AF147" s="165" t="s">
        <v>107</v>
      </c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6"/>
      <c r="AW147" s="156"/>
      <c r="AX147" s="157"/>
      <c r="AY147" s="157"/>
      <c r="AZ147" s="157"/>
      <c r="BA147" s="159"/>
      <c r="BB147" s="162"/>
      <c r="BC147" s="163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</row>
    <row r="148" spans="2:102" ht="6" customHeight="1" thickBot="1" x14ac:dyDescent="0.3"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</row>
    <row r="149" spans="2:102" ht="15" customHeight="1" thickBot="1" x14ac:dyDescent="0.3">
      <c r="B149" s="298" t="s">
        <v>10</v>
      </c>
      <c r="C149" s="299"/>
      <c r="D149" s="300" t="s">
        <v>11</v>
      </c>
      <c r="E149" s="301"/>
      <c r="F149" s="301"/>
      <c r="G149" s="301"/>
      <c r="H149" s="301"/>
      <c r="I149" s="302"/>
      <c r="J149" s="271" t="s">
        <v>14</v>
      </c>
      <c r="K149" s="272"/>
      <c r="L149" s="272"/>
      <c r="M149" s="272"/>
      <c r="N149" s="273"/>
      <c r="O149" s="271" t="s">
        <v>31</v>
      </c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3"/>
      <c r="AW149" s="271" t="s">
        <v>18</v>
      </c>
      <c r="AX149" s="272"/>
      <c r="AY149" s="272"/>
      <c r="AZ149" s="272"/>
      <c r="BA149" s="273"/>
      <c r="BB149" s="271"/>
      <c r="BC149" s="360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</row>
    <row r="150" spans="2:102" ht="18" customHeight="1" x14ac:dyDescent="0.25">
      <c r="B150" s="180">
        <v>58</v>
      </c>
      <c r="C150" s="160"/>
      <c r="D150" s="180">
        <v>3</v>
      </c>
      <c r="E150" s="160"/>
      <c r="F150" s="160"/>
      <c r="G150" s="160"/>
      <c r="H150" s="160"/>
      <c r="I150" s="161"/>
      <c r="J150" s="182">
        <f>$J$146</f>
        <v>0.60416666666666663</v>
      </c>
      <c r="K150" s="183"/>
      <c r="L150" s="183"/>
      <c r="M150" s="183"/>
      <c r="N150" s="184"/>
      <c r="O150" s="151" t="str">
        <f>IF(ISBLANK(AZ110)," ",IF(AZ110&gt;AW110,AF110,IF(AW110&gt;AZ110,O110)))</f>
        <v xml:space="preserve"> </v>
      </c>
      <c r="P150" s="152" t="e">
        <f>IF(ISBLANK(#REF!)," ",IF(#REF!&lt;#REF!,#REF!,IF(#REF!&lt;#REF!,#REF!)))</f>
        <v>#REF!</v>
      </c>
      <c r="Q150" s="152" t="e">
        <f>IF(ISBLANK(#REF!)," ",IF(#REF!&lt;#REF!,#REF!,IF(#REF!&lt;#REF!,#REF!)))</f>
        <v>#REF!</v>
      </c>
      <c r="R150" s="152" t="e">
        <f>IF(ISBLANK(#REF!)," ",IF(#REF!&lt;#REF!,#REF!,IF(#REF!&lt;#REF!,#REF!)))</f>
        <v>#REF!</v>
      </c>
      <c r="S150" s="152" t="e">
        <f>IF(ISBLANK(#REF!)," ",IF(#REF!&lt;#REF!,#REF!,IF(#REF!&lt;#REF!,#REF!)))</f>
        <v>#REF!</v>
      </c>
      <c r="T150" s="152" t="e">
        <f>IF(ISBLANK(#REF!)," ",IF(#REF!&lt;#REF!,#REF!,IF(#REF!&lt;#REF!,#REF!)))</f>
        <v>#REF!</v>
      </c>
      <c r="U150" s="152" t="e">
        <f>IF(ISBLANK(#REF!)," ",IF(#REF!&lt;#REF!,#REF!,IF(#REF!&lt;#REF!,#REF!)))</f>
        <v>#REF!</v>
      </c>
      <c r="V150" s="152" t="e">
        <f>IF(ISBLANK(#REF!)," ",IF(#REF!&lt;#REF!,#REF!,IF(#REF!&lt;#REF!,#REF!)))</f>
        <v>#REF!</v>
      </c>
      <c r="W150" s="152" t="e">
        <f>IF(ISBLANK(#REF!)," ",IF(#REF!&lt;#REF!,#REF!,IF(#REF!&lt;#REF!,#REF!)))</f>
        <v>#REF!</v>
      </c>
      <c r="X150" s="152" t="e">
        <f>IF(ISBLANK(#REF!)," ",IF(#REF!&lt;#REF!,#REF!,IF(#REF!&lt;#REF!,#REF!)))</f>
        <v>#REF!</v>
      </c>
      <c r="Y150" s="152" t="e">
        <f>IF(ISBLANK(#REF!)," ",IF(#REF!&lt;#REF!,#REF!,IF(#REF!&lt;#REF!,#REF!)))</f>
        <v>#REF!</v>
      </c>
      <c r="Z150" s="152" t="e">
        <f>IF(ISBLANK(#REF!)," ",IF(#REF!&lt;#REF!,#REF!,IF(#REF!&lt;#REF!,#REF!)))</f>
        <v>#REF!</v>
      </c>
      <c r="AA150" s="152" t="e">
        <f>IF(ISBLANK(#REF!)," ",IF(#REF!&lt;#REF!,#REF!,IF(#REF!&lt;#REF!,#REF!)))</f>
        <v>#REF!</v>
      </c>
      <c r="AB150" s="152" t="e">
        <f>IF(ISBLANK(#REF!)," ",IF(#REF!&lt;#REF!,#REF!,IF(#REF!&lt;#REF!,#REF!)))</f>
        <v>#REF!</v>
      </c>
      <c r="AC150" s="152" t="e">
        <f>IF(ISBLANK(#REF!)," ",IF(#REF!&lt;#REF!,#REF!,IF(#REF!&lt;#REF!,#REF!)))</f>
        <v>#REF!</v>
      </c>
      <c r="AD150" s="152" t="e">
        <f>IF(ISBLANK(#REF!)," ",IF(#REF!&lt;#REF!,#REF!,IF(#REF!&lt;#REF!,#REF!)))</f>
        <v>#REF!</v>
      </c>
      <c r="AE150" s="24" t="s">
        <v>17</v>
      </c>
      <c r="AF150" s="152" t="str">
        <f>IF(ISBLANK(AZ112)," ",IF(AZ112&gt;AW112,AF112,IF(AW112&gt;AZ112,O112)))</f>
        <v xml:space="preserve"> </v>
      </c>
      <c r="AG150" s="152" t="e">
        <f>IF(ISBLANK(#REF!)," ",IF(#REF!&lt;#REF!,#REF!,IF(#REF!&lt;#REF!,#REF!)))</f>
        <v>#REF!</v>
      </c>
      <c r="AH150" s="152" t="e">
        <f>IF(ISBLANK(#REF!)," ",IF(#REF!&lt;#REF!,#REF!,IF(#REF!&lt;#REF!,#REF!)))</f>
        <v>#REF!</v>
      </c>
      <c r="AI150" s="152" t="e">
        <f>IF(ISBLANK(#REF!)," ",IF(#REF!&lt;#REF!,#REF!,IF(#REF!&lt;#REF!,#REF!)))</f>
        <v>#REF!</v>
      </c>
      <c r="AJ150" s="152" t="e">
        <f>IF(ISBLANK(#REF!)," ",IF(#REF!&lt;#REF!,#REF!,IF(#REF!&lt;#REF!,#REF!)))</f>
        <v>#REF!</v>
      </c>
      <c r="AK150" s="152" t="e">
        <f>IF(ISBLANK(#REF!)," ",IF(#REF!&lt;#REF!,#REF!,IF(#REF!&lt;#REF!,#REF!)))</f>
        <v>#REF!</v>
      </c>
      <c r="AL150" s="152" t="e">
        <f>IF(ISBLANK(#REF!)," ",IF(#REF!&lt;#REF!,#REF!,IF(#REF!&lt;#REF!,#REF!)))</f>
        <v>#REF!</v>
      </c>
      <c r="AM150" s="152" t="e">
        <f>IF(ISBLANK(#REF!)," ",IF(#REF!&lt;#REF!,#REF!,IF(#REF!&lt;#REF!,#REF!)))</f>
        <v>#REF!</v>
      </c>
      <c r="AN150" s="152" t="e">
        <f>IF(ISBLANK(#REF!)," ",IF(#REF!&lt;#REF!,#REF!,IF(#REF!&lt;#REF!,#REF!)))</f>
        <v>#REF!</v>
      </c>
      <c r="AO150" s="152" t="e">
        <f>IF(ISBLANK(#REF!)," ",IF(#REF!&lt;#REF!,#REF!,IF(#REF!&lt;#REF!,#REF!)))</f>
        <v>#REF!</v>
      </c>
      <c r="AP150" s="152" t="e">
        <f>IF(ISBLANK(#REF!)," ",IF(#REF!&lt;#REF!,#REF!,IF(#REF!&lt;#REF!,#REF!)))</f>
        <v>#REF!</v>
      </c>
      <c r="AQ150" s="152" t="e">
        <f>IF(ISBLANK(#REF!)," ",IF(#REF!&lt;#REF!,#REF!,IF(#REF!&lt;#REF!,#REF!)))</f>
        <v>#REF!</v>
      </c>
      <c r="AR150" s="152" t="e">
        <f>IF(ISBLANK(#REF!)," ",IF(#REF!&lt;#REF!,#REF!,IF(#REF!&lt;#REF!,#REF!)))</f>
        <v>#REF!</v>
      </c>
      <c r="AS150" s="152" t="e">
        <f>IF(ISBLANK(#REF!)," ",IF(#REF!&lt;#REF!,#REF!,IF(#REF!&lt;#REF!,#REF!)))</f>
        <v>#REF!</v>
      </c>
      <c r="AT150" s="152" t="e">
        <f>IF(ISBLANK(#REF!)," ",IF(#REF!&lt;#REF!,#REF!,IF(#REF!&lt;#REF!,#REF!)))</f>
        <v>#REF!</v>
      </c>
      <c r="AU150" s="152" t="e">
        <f>IF(ISBLANK(#REF!)," ",IF(#REF!&lt;#REF!,#REF!,IF(#REF!&lt;#REF!,#REF!)))</f>
        <v>#REF!</v>
      </c>
      <c r="AV150" s="153" t="e">
        <f>IF(ISBLANK(#REF!)," ",IF(#REF!&lt;#REF!,#REF!,IF(#REF!&lt;#REF!,#REF!)))</f>
        <v>#REF!</v>
      </c>
      <c r="AW150" s="154"/>
      <c r="AX150" s="155"/>
      <c r="AY150" s="155" t="s">
        <v>16</v>
      </c>
      <c r="AZ150" s="155"/>
      <c r="BA150" s="158"/>
      <c r="BB150" s="160"/>
      <c r="BC150" s="1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</row>
    <row r="151" spans="2:102" ht="12" customHeight="1" thickBot="1" x14ac:dyDescent="0.3">
      <c r="B151" s="181"/>
      <c r="C151" s="162"/>
      <c r="D151" s="181"/>
      <c r="E151" s="162"/>
      <c r="F151" s="162"/>
      <c r="G151" s="162"/>
      <c r="H151" s="162"/>
      <c r="I151" s="163"/>
      <c r="J151" s="185"/>
      <c r="K151" s="186"/>
      <c r="L151" s="186"/>
      <c r="M151" s="186"/>
      <c r="N151" s="187"/>
      <c r="O151" s="164" t="s">
        <v>106</v>
      </c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51"/>
      <c r="AF151" s="165" t="s">
        <v>108</v>
      </c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6"/>
      <c r="AW151" s="156"/>
      <c r="AX151" s="157"/>
      <c r="AY151" s="157"/>
      <c r="AZ151" s="157"/>
      <c r="BA151" s="159"/>
      <c r="BB151" s="162"/>
      <c r="BC151" s="163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</row>
    <row r="152" spans="2:102" ht="6" customHeight="1" thickBot="1" x14ac:dyDescent="0.3"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</row>
    <row r="153" spans="2:102" ht="15" customHeight="1" thickBot="1" x14ac:dyDescent="0.4">
      <c r="B153" s="298" t="s">
        <v>10</v>
      </c>
      <c r="C153" s="299"/>
      <c r="D153" s="300" t="s">
        <v>11</v>
      </c>
      <c r="E153" s="301"/>
      <c r="F153" s="301"/>
      <c r="G153" s="301"/>
      <c r="H153" s="301"/>
      <c r="I153" s="302"/>
      <c r="J153" s="271" t="s">
        <v>14</v>
      </c>
      <c r="K153" s="272"/>
      <c r="L153" s="272"/>
      <c r="M153" s="272"/>
      <c r="N153" s="273"/>
      <c r="O153" s="271" t="s">
        <v>32</v>
      </c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2"/>
      <c r="AN153" s="272"/>
      <c r="AO153" s="272"/>
      <c r="AP153" s="272"/>
      <c r="AQ153" s="272"/>
      <c r="AR153" s="272"/>
      <c r="AS153" s="272"/>
      <c r="AT153" s="272"/>
      <c r="AU153" s="272"/>
      <c r="AV153" s="273"/>
      <c r="AW153" s="271" t="s">
        <v>18</v>
      </c>
      <c r="AX153" s="272"/>
      <c r="AY153" s="272"/>
      <c r="AZ153" s="272"/>
      <c r="BA153" s="273"/>
      <c r="BB153" s="271"/>
      <c r="BC153" s="360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2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</row>
    <row r="154" spans="2:102" ht="18" customHeight="1" x14ac:dyDescent="0.35">
      <c r="B154" s="180">
        <v>59</v>
      </c>
      <c r="C154" s="160"/>
      <c r="D154" s="180">
        <v>2</v>
      </c>
      <c r="E154" s="160"/>
      <c r="F154" s="160"/>
      <c r="G154" s="160"/>
      <c r="H154" s="160"/>
      <c r="I154" s="161"/>
      <c r="J154" s="182">
        <f>$J$150</f>
        <v>0.60416666666666663</v>
      </c>
      <c r="K154" s="183"/>
      <c r="L154" s="183"/>
      <c r="M154" s="183"/>
      <c r="N154" s="184"/>
      <c r="O154" s="151" t="str">
        <f>IF(ISBLANK(AZ116)," ",IF(AZ116&lt;AW116,AF116,IF(AW116&lt;AZ116,O116)))</f>
        <v xml:space="preserve"> </v>
      </c>
      <c r="P154" s="152" t="e">
        <f>IF(ISBLANK(#REF!)," ",IF(#REF!&lt;#REF!,#REF!,IF(#REF!&lt;#REF!,#REF!)))</f>
        <v>#REF!</v>
      </c>
      <c r="Q154" s="152" t="e">
        <f>IF(ISBLANK(#REF!)," ",IF(#REF!&lt;#REF!,#REF!,IF(#REF!&lt;#REF!,#REF!)))</f>
        <v>#REF!</v>
      </c>
      <c r="R154" s="152" t="e">
        <f>IF(ISBLANK(#REF!)," ",IF(#REF!&lt;#REF!,#REF!,IF(#REF!&lt;#REF!,#REF!)))</f>
        <v>#REF!</v>
      </c>
      <c r="S154" s="152" t="e">
        <f>IF(ISBLANK(#REF!)," ",IF(#REF!&lt;#REF!,#REF!,IF(#REF!&lt;#REF!,#REF!)))</f>
        <v>#REF!</v>
      </c>
      <c r="T154" s="152" t="e">
        <f>IF(ISBLANK(#REF!)," ",IF(#REF!&lt;#REF!,#REF!,IF(#REF!&lt;#REF!,#REF!)))</f>
        <v>#REF!</v>
      </c>
      <c r="U154" s="152" t="e">
        <f>IF(ISBLANK(#REF!)," ",IF(#REF!&lt;#REF!,#REF!,IF(#REF!&lt;#REF!,#REF!)))</f>
        <v>#REF!</v>
      </c>
      <c r="V154" s="152" t="e">
        <f>IF(ISBLANK(#REF!)," ",IF(#REF!&lt;#REF!,#REF!,IF(#REF!&lt;#REF!,#REF!)))</f>
        <v>#REF!</v>
      </c>
      <c r="W154" s="152" t="e">
        <f>IF(ISBLANK(#REF!)," ",IF(#REF!&lt;#REF!,#REF!,IF(#REF!&lt;#REF!,#REF!)))</f>
        <v>#REF!</v>
      </c>
      <c r="X154" s="152" t="e">
        <f>IF(ISBLANK(#REF!)," ",IF(#REF!&lt;#REF!,#REF!,IF(#REF!&lt;#REF!,#REF!)))</f>
        <v>#REF!</v>
      </c>
      <c r="Y154" s="152" t="e">
        <f>IF(ISBLANK(#REF!)," ",IF(#REF!&lt;#REF!,#REF!,IF(#REF!&lt;#REF!,#REF!)))</f>
        <v>#REF!</v>
      </c>
      <c r="Z154" s="152" t="e">
        <f>IF(ISBLANK(#REF!)," ",IF(#REF!&lt;#REF!,#REF!,IF(#REF!&lt;#REF!,#REF!)))</f>
        <v>#REF!</v>
      </c>
      <c r="AA154" s="152" t="e">
        <f>IF(ISBLANK(#REF!)," ",IF(#REF!&lt;#REF!,#REF!,IF(#REF!&lt;#REF!,#REF!)))</f>
        <v>#REF!</v>
      </c>
      <c r="AB154" s="152" t="e">
        <f>IF(ISBLANK(#REF!)," ",IF(#REF!&lt;#REF!,#REF!,IF(#REF!&lt;#REF!,#REF!)))</f>
        <v>#REF!</v>
      </c>
      <c r="AC154" s="152" t="e">
        <f>IF(ISBLANK(#REF!)," ",IF(#REF!&lt;#REF!,#REF!,IF(#REF!&lt;#REF!,#REF!)))</f>
        <v>#REF!</v>
      </c>
      <c r="AD154" s="152" t="e">
        <f>IF(ISBLANK(#REF!)," ",IF(#REF!&lt;#REF!,#REF!,IF(#REF!&lt;#REF!,#REF!)))</f>
        <v>#REF!</v>
      </c>
      <c r="AE154" s="24" t="s">
        <v>17</v>
      </c>
      <c r="AF154" s="152" t="str">
        <f>IF(ISBLANK(AZ118)," ",IF(AZ118&lt;AW118,AF118,IF(AW118&lt;AZ118,O118)))</f>
        <v xml:space="preserve"> </v>
      </c>
      <c r="AG154" s="152" t="e">
        <f>IF(ISBLANK(#REF!)," ",IF(#REF!&lt;#REF!,#REF!,IF(#REF!&lt;#REF!,#REF!)))</f>
        <v>#REF!</v>
      </c>
      <c r="AH154" s="152" t="e">
        <f>IF(ISBLANK(#REF!)," ",IF(#REF!&lt;#REF!,#REF!,IF(#REF!&lt;#REF!,#REF!)))</f>
        <v>#REF!</v>
      </c>
      <c r="AI154" s="152" t="e">
        <f>IF(ISBLANK(#REF!)," ",IF(#REF!&lt;#REF!,#REF!,IF(#REF!&lt;#REF!,#REF!)))</f>
        <v>#REF!</v>
      </c>
      <c r="AJ154" s="152" t="e">
        <f>IF(ISBLANK(#REF!)," ",IF(#REF!&lt;#REF!,#REF!,IF(#REF!&lt;#REF!,#REF!)))</f>
        <v>#REF!</v>
      </c>
      <c r="AK154" s="152" t="e">
        <f>IF(ISBLANK(#REF!)," ",IF(#REF!&lt;#REF!,#REF!,IF(#REF!&lt;#REF!,#REF!)))</f>
        <v>#REF!</v>
      </c>
      <c r="AL154" s="152" t="e">
        <f>IF(ISBLANK(#REF!)," ",IF(#REF!&lt;#REF!,#REF!,IF(#REF!&lt;#REF!,#REF!)))</f>
        <v>#REF!</v>
      </c>
      <c r="AM154" s="152" t="e">
        <f>IF(ISBLANK(#REF!)," ",IF(#REF!&lt;#REF!,#REF!,IF(#REF!&lt;#REF!,#REF!)))</f>
        <v>#REF!</v>
      </c>
      <c r="AN154" s="152" t="e">
        <f>IF(ISBLANK(#REF!)," ",IF(#REF!&lt;#REF!,#REF!,IF(#REF!&lt;#REF!,#REF!)))</f>
        <v>#REF!</v>
      </c>
      <c r="AO154" s="152" t="e">
        <f>IF(ISBLANK(#REF!)," ",IF(#REF!&lt;#REF!,#REF!,IF(#REF!&lt;#REF!,#REF!)))</f>
        <v>#REF!</v>
      </c>
      <c r="AP154" s="152" t="e">
        <f>IF(ISBLANK(#REF!)," ",IF(#REF!&lt;#REF!,#REF!,IF(#REF!&lt;#REF!,#REF!)))</f>
        <v>#REF!</v>
      </c>
      <c r="AQ154" s="152" t="e">
        <f>IF(ISBLANK(#REF!)," ",IF(#REF!&lt;#REF!,#REF!,IF(#REF!&lt;#REF!,#REF!)))</f>
        <v>#REF!</v>
      </c>
      <c r="AR154" s="152" t="e">
        <f>IF(ISBLANK(#REF!)," ",IF(#REF!&lt;#REF!,#REF!,IF(#REF!&lt;#REF!,#REF!)))</f>
        <v>#REF!</v>
      </c>
      <c r="AS154" s="152" t="e">
        <f>IF(ISBLANK(#REF!)," ",IF(#REF!&lt;#REF!,#REF!,IF(#REF!&lt;#REF!,#REF!)))</f>
        <v>#REF!</v>
      </c>
      <c r="AT154" s="152" t="e">
        <f>IF(ISBLANK(#REF!)," ",IF(#REF!&lt;#REF!,#REF!,IF(#REF!&lt;#REF!,#REF!)))</f>
        <v>#REF!</v>
      </c>
      <c r="AU154" s="152" t="e">
        <f>IF(ISBLANK(#REF!)," ",IF(#REF!&lt;#REF!,#REF!,IF(#REF!&lt;#REF!,#REF!)))</f>
        <v>#REF!</v>
      </c>
      <c r="AV154" s="153" t="e">
        <f>IF(ISBLANK(#REF!)," ",IF(#REF!&lt;#REF!,#REF!,IF(#REF!&lt;#REF!,#REF!)))</f>
        <v>#REF!</v>
      </c>
      <c r="AW154" s="154"/>
      <c r="AX154" s="155"/>
      <c r="AY154" s="155" t="s">
        <v>16</v>
      </c>
      <c r="AZ154" s="155"/>
      <c r="BA154" s="158"/>
      <c r="BB154" s="160"/>
      <c r="BC154" s="1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2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</row>
    <row r="155" spans="2:102" ht="12" customHeight="1" thickBot="1" x14ac:dyDescent="0.3">
      <c r="B155" s="181"/>
      <c r="C155" s="162"/>
      <c r="D155" s="181"/>
      <c r="E155" s="162"/>
      <c r="F155" s="162"/>
      <c r="G155" s="162"/>
      <c r="H155" s="162"/>
      <c r="I155" s="163"/>
      <c r="J155" s="185"/>
      <c r="K155" s="186"/>
      <c r="L155" s="186"/>
      <c r="M155" s="186"/>
      <c r="N155" s="187"/>
      <c r="O155" s="164" t="s">
        <v>109</v>
      </c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51"/>
      <c r="AF155" s="165" t="s">
        <v>110</v>
      </c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6"/>
      <c r="AW155" s="156"/>
      <c r="AX155" s="157"/>
      <c r="AY155" s="157"/>
      <c r="AZ155" s="157"/>
      <c r="BA155" s="159"/>
      <c r="BB155" s="162"/>
      <c r="BC155" s="163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</row>
    <row r="156" spans="2:102" ht="6" customHeight="1" thickBot="1" x14ac:dyDescent="0.3"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</row>
    <row r="157" spans="2:102" ht="15" customHeight="1" thickBot="1" x14ac:dyDescent="0.3">
      <c r="B157" s="298" t="s">
        <v>10</v>
      </c>
      <c r="C157" s="299"/>
      <c r="D157" s="300" t="s">
        <v>11</v>
      </c>
      <c r="E157" s="301"/>
      <c r="F157" s="301"/>
      <c r="G157" s="301"/>
      <c r="H157" s="301"/>
      <c r="I157" s="302"/>
      <c r="J157" s="271" t="s">
        <v>14</v>
      </c>
      <c r="K157" s="272"/>
      <c r="L157" s="272"/>
      <c r="M157" s="272"/>
      <c r="N157" s="273"/>
      <c r="O157" s="271" t="s">
        <v>33</v>
      </c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3"/>
      <c r="AW157" s="271" t="s">
        <v>18</v>
      </c>
      <c r="AX157" s="272"/>
      <c r="AY157" s="272"/>
      <c r="AZ157" s="272"/>
      <c r="BA157" s="273"/>
      <c r="BB157" s="271"/>
      <c r="BC157" s="360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</row>
    <row r="158" spans="2:102" ht="18" customHeight="1" x14ac:dyDescent="0.25">
      <c r="B158" s="180">
        <v>60</v>
      </c>
      <c r="C158" s="160"/>
      <c r="D158" s="180">
        <v>1</v>
      </c>
      <c r="E158" s="160"/>
      <c r="F158" s="160"/>
      <c r="G158" s="160"/>
      <c r="H158" s="160"/>
      <c r="I158" s="161"/>
      <c r="J158" s="182">
        <f>$J$146</f>
        <v>0.60416666666666663</v>
      </c>
      <c r="K158" s="183"/>
      <c r="L158" s="183"/>
      <c r="M158" s="183"/>
      <c r="N158" s="184"/>
      <c r="O158" s="151" t="str">
        <f>IF(ISBLANK(AZ116)," ",IF(AZ116&gt;AW116,AF116,IF(AW116&gt;AZ116,O116)))</f>
        <v xml:space="preserve"> </v>
      </c>
      <c r="P158" s="152" t="e">
        <f>IF(ISBLANK(#REF!)," ",IF(#REF!&lt;#REF!,#REF!,IF(#REF!&lt;#REF!,#REF!)))</f>
        <v>#REF!</v>
      </c>
      <c r="Q158" s="152" t="e">
        <f>IF(ISBLANK(#REF!)," ",IF(#REF!&lt;#REF!,#REF!,IF(#REF!&lt;#REF!,#REF!)))</f>
        <v>#REF!</v>
      </c>
      <c r="R158" s="152" t="e">
        <f>IF(ISBLANK(#REF!)," ",IF(#REF!&lt;#REF!,#REF!,IF(#REF!&lt;#REF!,#REF!)))</f>
        <v>#REF!</v>
      </c>
      <c r="S158" s="152" t="e">
        <f>IF(ISBLANK(#REF!)," ",IF(#REF!&lt;#REF!,#REF!,IF(#REF!&lt;#REF!,#REF!)))</f>
        <v>#REF!</v>
      </c>
      <c r="T158" s="152" t="e">
        <f>IF(ISBLANK(#REF!)," ",IF(#REF!&lt;#REF!,#REF!,IF(#REF!&lt;#REF!,#REF!)))</f>
        <v>#REF!</v>
      </c>
      <c r="U158" s="152" t="e">
        <f>IF(ISBLANK(#REF!)," ",IF(#REF!&lt;#REF!,#REF!,IF(#REF!&lt;#REF!,#REF!)))</f>
        <v>#REF!</v>
      </c>
      <c r="V158" s="152" t="e">
        <f>IF(ISBLANK(#REF!)," ",IF(#REF!&lt;#REF!,#REF!,IF(#REF!&lt;#REF!,#REF!)))</f>
        <v>#REF!</v>
      </c>
      <c r="W158" s="152" t="e">
        <f>IF(ISBLANK(#REF!)," ",IF(#REF!&lt;#REF!,#REF!,IF(#REF!&lt;#REF!,#REF!)))</f>
        <v>#REF!</v>
      </c>
      <c r="X158" s="152" t="e">
        <f>IF(ISBLANK(#REF!)," ",IF(#REF!&lt;#REF!,#REF!,IF(#REF!&lt;#REF!,#REF!)))</f>
        <v>#REF!</v>
      </c>
      <c r="Y158" s="152" t="e">
        <f>IF(ISBLANK(#REF!)," ",IF(#REF!&lt;#REF!,#REF!,IF(#REF!&lt;#REF!,#REF!)))</f>
        <v>#REF!</v>
      </c>
      <c r="Z158" s="152" t="e">
        <f>IF(ISBLANK(#REF!)," ",IF(#REF!&lt;#REF!,#REF!,IF(#REF!&lt;#REF!,#REF!)))</f>
        <v>#REF!</v>
      </c>
      <c r="AA158" s="152" t="e">
        <f>IF(ISBLANK(#REF!)," ",IF(#REF!&lt;#REF!,#REF!,IF(#REF!&lt;#REF!,#REF!)))</f>
        <v>#REF!</v>
      </c>
      <c r="AB158" s="152" t="e">
        <f>IF(ISBLANK(#REF!)," ",IF(#REF!&lt;#REF!,#REF!,IF(#REF!&lt;#REF!,#REF!)))</f>
        <v>#REF!</v>
      </c>
      <c r="AC158" s="152" t="e">
        <f>IF(ISBLANK(#REF!)," ",IF(#REF!&lt;#REF!,#REF!,IF(#REF!&lt;#REF!,#REF!)))</f>
        <v>#REF!</v>
      </c>
      <c r="AD158" s="152" t="e">
        <f>IF(ISBLANK(#REF!)," ",IF(#REF!&lt;#REF!,#REF!,IF(#REF!&lt;#REF!,#REF!)))</f>
        <v>#REF!</v>
      </c>
      <c r="AE158" s="24" t="s">
        <v>17</v>
      </c>
      <c r="AF158" s="152" t="str">
        <f>IF(ISBLANK(AZ118)," ",IF(AZ118&gt;AW118,AF118,IF(AW118&gt;AZ118,O118)))</f>
        <v xml:space="preserve"> </v>
      </c>
      <c r="AG158" s="152" t="e">
        <f>IF(ISBLANK(#REF!)," ",IF(#REF!&lt;#REF!,#REF!,IF(#REF!&lt;#REF!,#REF!)))</f>
        <v>#REF!</v>
      </c>
      <c r="AH158" s="152" t="e">
        <f>IF(ISBLANK(#REF!)," ",IF(#REF!&lt;#REF!,#REF!,IF(#REF!&lt;#REF!,#REF!)))</f>
        <v>#REF!</v>
      </c>
      <c r="AI158" s="152" t="e">
        <f>IF(ISBLANK(#REF!)," ",IF(#REF!&lt;#REF!,#REF!,IF(#REF!&lt;#REF!,#REF!)))</f>
        <v>#REF!</v>
      </c>
      <c r="AJ158" s="152" t="e">
        <f>IF(ISBLANK(#REF!)," ",IF(#REF!&lt;#REF!,#REF!,IF(#REF!&lt;#REF!,#REF!)))</f>
        <v>#REF!</v>
      </c>
      <c r="AK158" s="152" t="e">
        <f>IF(ISBLANK(#REF!)," ",IF(#REF!&lt;#REF!,#REF!,IF(#REF!&lt;#REF!,#REF!)))</f>
        <v>#REF!</v>
      </c>
      <c r="AL158" s="152" t="e">
        <f>IF(ISBLANK(#REF!)," ",IF(#REF!&lt;#REF!,#REF!,IF(#REF!&lt;#REF!,#REF!)))</f>
        <v>#REF!</v>
      </c>
      <c r="AM158" s="152" t="e">
        <f>IF(ISBLANK(#REF!)," ",IF(#REF!&lt;#REF!,#REF!,IF(#REF!&lt;#REF!,#REF!)))</f>
        <v>#REF!</v>
      </c>
      <c r="AN158" s="152" t="e">
        <f>IF(ISBLANK(#REF!)," ",IF(#REF!&lt;#REF!,#REF!,IF(#REF!&lt;#REF!,#REF!)))</f>
        <v>#REF!</v>
      </c>
      <c r="AO158" s="152" t="e">
        <f>IF(ISBLANK(#REF!)," ",IF(#REF!&lt;#REF!,#REF!,IF(#REF!&lt;#REF!,#REF!)))</f>
        <v>#REF!</v>
      </c>
      <c r="AP158" s="152" t="e">
        <f>IF(ISBLANK(#REF!)," ",IF(#REF!&lt;#REF!,#REF!,IF(#REF!&lt;#REF!,#REF!)))</f>
        <v>#REF!</v>
      </c>
      <c r="AQ158" s="152" t="e">
        <f>IF(ISBLANK(#REF!)," ",IF(#REF!&lt;#REF!,#REF!,IF(#REF!&lt;#REF!,#REF!)))</f>
        <v>#REF!</v>
      </c>
      <c r="AR158" s="152" t="e">
        <f>IF(ISBLANK(#REF!)," ",IF(#REF!&lt;#REF!,#REF!,IF(#REF!&lt;#REF!,#REF!)))</f>
        <v>#REF!</v>
      </c>
      <c r="AS158" s="152" t="e">
        <f>IF(ISBLANK(#REF!)," ",IF(#REF!&lt;#REF!,#REF!,IF(#REF!&lt;#REF!,#REF!)))</f>
        <v>#REF!</v>
      </c>
      <c r="AT158" s="152" t="e">
        <f>IF(ISBLANK(#REF!)," ",IF(#REF!&lt;#REF!,#REF!,IF(#REF!&lt;#REF!,#REF!)))</f>
        <v>#REF!</v>
      </c>
      <c r="AU158" s="152" t="e">
        <f>IF(ISBLANK(#REF!)," ",IF(#REF!&lt;#REF!,#REF!,IF(#REF!&lt;#REF!,#REF!)))</f>
        <v>#REF!</v>
      </c>
      <c r="AV158" s="153" t="e">
        <f>IF(ISBLANK(#REF!)," ",IF(#REF!&lt;#REF!,#REF!,IF(#REF!&lt;#REF!,#REF!)))</f>
        <v>#REF!</v>
      </c>
      <c r="AW158" s="154"/>
      <c r="AX158" s="155"/>
      <c r="AY158" s="155" t="s">
        <v>16</v>
      </c>
      <c r="AZ158" s="155"/>
      <c r="BA158" s="158"/>
      <c r="BB158" s="160"/>
      <c r="BC158" s="1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</row>
    <row r="159" spans="2:102" ht="12" customHeight="1" thickBot="1" x14ac:dyDescent="0.3">
      <c r="B159" s="181"/>
      <c r="C159" s="162"/>
      <c r="D159" s="181"/>
      <c r="E159" s="162"/>
      <c r="F159" s="162"/>
      <c r="G159" s="162"/>
      <c r="H159" s="162"/>
      <c r="I159" s="163"/>
      <c r="J159" s="185"/>
      <c r="K159" s="186"/>
      <c r="L159" s="186"/>
      <c r="M159" s="186"/>
      <c r="N159" s="187"/>
      <c r="O159" s="164" t="s">
        <v>111</v>
      </c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51"/>
      <c r="AF159" s="165" t="s">
        <v>112</v>
      </c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6"/>
      <c r="AW159" s="156"/>
      <c r="AX159" s="157"/>
      <c r="AY159" s="157"/>
      <c r="AZ159" s="157"/>
      <c r="BA159" s="159"/>
      <c r="BB159" s="162"/>
      <c r="BC159" s="163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</row>
    <row r="160" spans="2:102" s="10" customFormat="1" ht="6" customHeight="1" thickBot="1" x14ac:dyDescent="0.35">
      <c r="G160" s="15"/>
      <c r="H160" s="55"/>
      <c r="I160" s="55"/>
      <c r="J160" s="55"/>
      <c r="K160" s="55"/>
      <c r="L160" s="55"/>
      <c r="M160" s="1"/>
      <c r="T160" s="15"/>
      <c r="U160" s="56"/>
      <c r="V160" s="56"/>
      <c r="W160" s="56"/>
      <c r="X160" s="57"/>
      <c r="Y160" s="57"/>
      <c r="Z160" s="57"/>
      <c r="AA160" s="57"/>
      <c r="AB160" s="57"/>
      <c r="AC160" s="1"/>
      <c r="AK160" s="15"/>
      <c r="AL160" s="57"/>
      <c r="AM160" s="57"/>
      <c r="AN160" s="57"/>
      <c r="AO160" s="57"/>
      <c r="AP160" s="57"/>
      <c r="AQ160" s="1"/>
      <c r="BE160" s="8"/>
      <c r="BF160" s="8"/>
      <c r="BG160" s="8"/>
      <c r="BH160" s="8"/>
      <c r="BI160" s="8"/>
      <c r="BJ160" s="8"/>
      <c r="BK160" s="8"/>
      <c r="BL160" s="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</row>
    <row r="161" spans="2:102" ht="15" customHeight="1" thickBot="1" x14ac:dyDescent="0.4">
      <c r="B161" s="298" t="s">
        <v>10</v>
      </c>
      <c r="C161" s="299"/>
      <c r="D161" s="300" t="s">
        <v>11</v>
      </c>
      <c r="E161" s="301"/>
      <c r="F161" s="301"/>
      <c r="G161" s="301"/>
      <c r="H161" s="301"/>
      <c r="I161" s="302"/>
      <c r="J161" s="271" t="s">
        <v>14</v>
      </c>
      <c r="K161" s="272"/>
      <c r="L161" s="272"/>
      <c r="M161" s="272"/>
      <c r="N161" s="273"/>
      <c r="O161" s="271" t="s">
        <v>34</v>
      </c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3"/>
      <c r="AW161" s="271" t="s">
        <v>18</v>
      </c>
      <c r="AX161" s="272"/>
      <c r="AY161" s="272"/>
      <c r="AZ161" s="272"/>
      <c r="BA161" s="273"/>
      <c r="BB161" s="271"/>
      <c r="BC161" s="360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2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</row>
    <row r="162" spans="2:102" ht="18" customHeight="1" x14ac:dyDescent="0.35">
      <c r="B162" s="180">
        <v>61</v>
      </c>
      <c r="C162" s="160"/>
      <c r="D162" s="180">
        <v>4</v>
      </c>
      <c r="E162" s="160"/>
      <c r="F162" s="160"/>
      <c r="G162" s="160"/>
      <c r="H162" s="160"/>
      <c r="I162" s="161"/>
      <c r="J162" s="182">
        <v>0.625</v>
      </c>
      <c r="K162" s="183"/>
      <c r="L162" s="183"/>
      <c r="M162" s="183"/>
      <c r="N162" s="184"/>
      <c r="O162" s="151" t="str">
        <f>IF(ISBLANK(AZ122)," ",IF(AZ122&lt;AW122,AF122,IF(AW122&lt;AZ122,O122)))</f>
        <v xml:space="preserve"> </v>
      </c>
      <c r="P162" s="152" t="e">
        <f>IF(ISBLANK(#REF!)," ",IF(#REF!&lt;#REF!,#REF!,IF(#REF!&lt;#REF!,#REF!)))</f>
        <v>#REF!</v>
      </c>
      <c r="Q162" s="152" t="e">
        <f>IF(ISBLANK(#REF!)," ",IF(#REF!&lt;#REF!,#REF!,IF(#REF!&lt;#REF!,#REF!)))</f>
        <v>#REF!</v>
      </c>
      <c r="R162" s="152" t="e">
        <f>IF(ISBLANK(#REF!)," ",IF(#REF!&lt;#REF!,#REF!,IF(#REF!&lt;#REF!,#REF!)))</f>
        <v>#REF!</v>
      </c>
      <c r="S162" s="152" t="e">
        <f>IF(ISBLANK(#REF!)," ",IF(#REF!&lt;#REF!,#REF!,IF(#REF!&lt;#REF!,#REF!)))</f>
        <v>#REF!</v>
      </c>
      <c r="T162" s="152" t="e">
        <f>IF(ISBLANK(#REF!)," ",IF(#REF!&lt;#REF!,#REF!,IF(#REF!&lt;#REF!,#REF!)))</f>
        <v>#REF!</v>
      </c>
      <c r="U162" s="152" t="e">
        <f>IF(ISBLANK(#REF!)," ",IF(#REF!&lt;#REF!,#REF!,IF(#REF!&lt;#REF!,#REF!)))</f>
        <v>#REF!</v>
      </c>
      <c r="V162" s="152" t="e">
        <f>IF(ISBLANK(#REF!)," ",IF(#REF!&lt;#REF!,#REF!,IF(#REF!&lt;#REF!,#REF!)))</f>
        <v>#REF!</v>
      </c>
      <c r="W162" s="152" t="e">
        <f>IF(ISBLANK(#REF!)," ",IF(#REF!&lt;#REF!,#REF!,IF(#REF!&lt;#REF!,#REF!)))</f>
        <v>#REF!</v>
      </c>
      <c r="X162" s="152" t="e">
        <f>IF(ISBLANK(#REF!)," ",IF(#REF!&lt;#REF!,#REF!,IF(#REF!&lt;#REF!,#REF!)))</f>
        <v>#REF!</v>
      </c>
      <c r="Y162" s="152" t="e">
        <f>IF(ISBLANK(#REF!)," ",IF(#REF!&lt;#REF!,#REF!,IF(#REF!&lt;#REF!,#REF!)))</f>
        <v>#REF!</v>
      </c>
      <c r="Z162" s="152" t="e">
        <f>IF(ISBLANK(#REF!)," ",IF(#REF!&lt;#REF!,#REF!,IF(#REF!&lt;#REF!,#REF!)))</f>
        <v>#REF!</v>
      </c>
      <c r="AA162" s="152" t="e">
        <f>IF(ISBLANK(#REF!)," ",IF(#REF!&lt;#REF!,#REF!,IF(#REF!&lt;#REF!,#REF!)))</f>
        <v>#REF!</v>
      </c>
      <c r="AB162" s="152" t="e">
        <f>IF(ISBLANK(#REF!)," ",IF(#REF!&lt;#REF!,#REF!,IF(#REF!&lt;#REF!,#REF!)))</f>
        <v>#REF!</v>
      </c>
      <c r="AC162" s="152" t="e">
        <f>IF(ISBLANK(#REF!)," ",IF(#REF!&lt;#REF!,#REF!,IF(#REF!&lt;#REF!,#REF!)))</f>
        <v>#REF!</v>
      </c>
      <c r="AD162" s="152" t="e">
        <f>IF(ISBLANK(#REF!)," ",IF(#REF!&lt;#REF!,#REF!,IF(#REF!&lt;#REF!,#REF!)))</f>
        <v>#REF!</v>
      </c>
      <c r="AE162" s="24" t="s">
        <v>17</v>
      </c>
      <c r="AF162" s="152" t="str">
        <f>IF(ISBLANK(AZ124)," ",IF(AZ124&lt;AW124,AF124,IF(AW124&lt;AZ124,O124)))</f>
        <v xml:space="preserve"> </v>
      </c>
      <c r="AG162" s="152" t="e">
        <f>IF(ISBLANK(#REF!)," ",IF(#REF!&lt;#REF!,#REF!,IF(#REF!&lt;#REF!,#REF!)))</f>
        <v>#REF!</v>
      </c>
      <c r="AH162" s="152" t="e">
        <f>IF(ISBLANK(#REF!)," ",IF(#REF!&lt;#REF!,#REF!,IF(#REF!&lt;#REF!,#REF!)))</f>
        <v>#REF!</v>
      </c>
      <c r="AI162" s="152" t="e">
        <f>IF(ISBLANK(#REF!)," ",IF(#REF!&lt;#REF!,#REF!,IF(#REF!&lt;#REF!,#REF!)))</f>
        <v>#REF!</v>
      </c>
      <c r="AJ162" s="152" t="e">
        <f>IF(ISBLANK(#REF!)," ",IF(#REF!&lt;#REF!,#REF!,IF(#REF!&lt;#REF!,#REF!)))</f>
        <v>#REF!</v>
      </c>
      <c r="AK162" s="152" t="e">
        <f>IF(ISBLANK(#REF!)," ",IF(#REF!&lt;#REF!,#REF!,IF(#REF!&lt;#REF!,#REF!)))</f>
        <v>#REF!</v>
      </c>
      <c r="AL162" s="152" t="e">
        <f>IF(ISBLANK(#REF!)," ",IF(#REF!&lt;#REF!,#REF!,IF(#REF!&lt;#REF!,#REF!)))</f>
        <v>#REF!</v>
      </c>
      <c r="AM162" s="152" t="e">
        <f>IF(ISBLANK(#REF!)," ",IF(#REF!&lt;#REF!,#REF!,IF(#REF!&lt;#REF!,#REF!)))</f>
        <v>#REF!</v>
      </c>
      <c r="AN162" s="152" t="e">
        <f>IF(ISBLANK(#REF!)," ",IF(#REF!&lt;#REF!,#REF!,IF(#REF!&lt;#REF!,#REF!)))</f>
        <v>#REF!</v>
      </c>
      <c r="AO162" s="152" t="e">
        <f>IF(ISBLANK(#REF!)," ",IF(#REF!&lt;#REF!,#REF!,IF(#REF!&lt;#REF!,#REF!)))</f>
        <v>#REF!</v>
      </c>
      <c r="AP162" s="152" t="e">
        <f>IF(ISBLANK(#REF!)," ",IF(#REF!&lt;#REF!,#REF!,IF(#REF!&lt;#REF!,#REF!)))</f>
        <v>#REF!</v>
      </c>
      <c r="AQ162" s="152" t="e">
        <f>IF(ISBLANK(#REF!)," ",IF(#REF!&lt;#REF!,#REF!,IF(#REF!&lt;#REF!,#REF!)))</f>
        <v>#REF!</v>
      </c>
      <c r="AR162" s="152" t="e">
        <f>IF(ISBLANK(#REF!)," ",IF(#REF!&lt;#REF!,#REF!,IF(#REF!&lt;#REF!,#REF!)))</f>
        <v>#REF!</v>
      </c>
      <c r="AS162" s="152" t="e">
        <f>IF(ISBLANK(#REF!)," ",IF(#REF!&lt;#REF!,#REF!,IF(#REF!&lt;#REF!,#REF!)))</f>
        <v>#REF!</v>
      </c>
      <c r="AT162" s="152" t="e">
        <f>IF(ISBLANK(#REF!)," ",IF(#REF!&lt;#REF!,#REF!,IF(#REF!&lt;#REF!,#REF!)))</f>
        <v>#REF!</v>
      </c>
      <c r="AU162" s="152" t="e">
        <f>IF(ISBLANK(#REF!)," ",IF(#REF!&lt;#REF!,#REF!,IF(#REF!&lt;#REF!,#REF!)))</f>
        <v>#REF!</v>
      </c>
      <c r="AV162" s="153" t="e">
        <f>IF(ISBLANK(#REF!)," ",IF(#REF!&lt;#REF!,#REF!,IF(#REF!&lt;#REF!,#REF!)))</f>
        <v>#REF!</v>
      </c>
      <c r="AW162" s="154"/>
      <c r="AX162" s="155"/>
      <c r="AY162" s="155" t="s">
        <v>16</v>
      </c>
      <c r="AZ162" s="155"/>
      <c r="BA162" s="158"/>
      <c r="BB162" s="160"/>
      <c r="BC162" s="1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2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</row>
    <row r="163" spans="2:102" ht="12" customHeight="1" thickBot="1" x14ac:dyDescent="0.3">
      <c r="B163" s="181"/>
      <c r="C163" s="162"/>
      <c r="D163" s="181"/>
      <c r="E163" s="162"/>
      <c r="F163" s="162"/>
      <c r="G163" s="162"/>
      <c r="H163" s="162"/>
      <c r="I163" s="163"/>
      <c r="J163" s="185"/>
      <c r="K163" s="186"/>
      <c r="L163" s="186"/>
      <c r="M163" s="186"/>
      <c r="N163" s="187"/>
      <c r="O163" s="164" t="s">
        <v>113</v>
      </c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51"/>
      <c r="AF163" s="165" t="s">
        <v>114</v>
      </c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6"/>
      <c r="AW163" s="156"/>
      <c r="AX163" s="157"/>
      <c r="AY163" s="157"/>
      <c r="AZ163" s="157"/>
      <c r="BA163" s="159"/>
      <c r="BB163" s="162"/>
      <c r="BC163" s="163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</row>
    <row r="164" spans="2:102" ht="6" customHeight="1" thickBot="1" x14ac:dyDescent="0.3"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</row>
    <row r="165" spans="2:102" ht="15" customHeight="1" thickBot="1" x14ac:dyDescent="0.3">
      <c r="B165" s="298" t="s">
        <v>10</v>
      </c>
      <c r="C165" s="299"/>
      <c r="D165" s="300" t="s">
        <v>11</v>
      </c>
      <c r="E165" s="301"/>
      <c r="F165" s="301"/>
      <c r="G165" s="301"/>
      <c r="H165" s="301"/>
      <c r="I165" s="302"/>
      <c r="J165" s="271" t="s">
        <v>14</v>
      </c>
      <c r="K165" s="272"/>
      <c r="L165" s="272"/>
      <c r="M165" s="272"/>
      <c r="N165" s="273"/>
      <c r="O165" s="271" t="s">
        <v>35</v>
      </c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3"/>
      <c r="AW165" s="271" t="s">
        <v>18</v>
      </c>
      <c r="AX165" s="272"/>
      <c r="AY165" s="272"/>
      <c r="AZ165" s="272"/>
      <c r="BA165" s="273"/>
      <c r="BB165" s="271"/>
      <c r="BC165" s="360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</row>
    <row r="166" spans="2:102" ht="18" customHeight="1" x14ac:dyDescent="0.25">
      <c r="B166" s="180">
        <v>62</v>
      </c>
      <c r="C166" s="160"/>
      <c r="D166" s="180">
        <v>3</v>
      </c>
      <c r="E166" s="160"/>
      <c r="F166" s="160"/>
      <c r="G166" s="160"/>
      <c r="H166" s="160"/>
      <c r="I166" s="161"/>
      <c r="J166" s="182">
        <f>$J$162</f>
        <v>0.625</v>
      </c>
      <c r="K166" s="183"/>
      <c r="L166" s="183"/>
      <c r="M166" s="183"/>
      <c r="N166" s="184"/>
      <c r="O166" s="151" t="str">
        <f>IF(ISBLANK(AZ122)," ",IF(AZ122&gt;AW122,AF122,IF(AW122&gt;AZ122,O122)))</f>
        <v xml:space="preserve"> </v>
      </c>
      <c r="P166" s="152" t="e">
        <f>IF(ISBLANK(#REF!)," ",IF(#REF!&lt;#REF!,#REF!,IF(#REF!&lt;#REF!,#REF!)))</f>
        <v>#REF!</v>
      </c>
      <c r="Q166" s="152" t="e">
        <f>IF(ISBLANK(#REF!)," ",IF(#REF!&lt;#REF!,#REF!,IF(#REF!&lt;#REF!,#REF!)))</f>
        <v>#REF!</v>
      </c>
      <c r="R166" s="152" t="e">
        <f>IF(ISBLANK(#REF!)," ",IF(#REF!&lt;#REF!,#REF!,IF(#REF!&lt;#REF!,#REF!)))</f>
        <v>#REF!</v>
      </c>
      <c r="S166" s="152" t="e">
        <f>IF(ISBLANK(#REF!)," ",IF(#REF!&lt;#REF!,#REF!,IF(#REF!&lt;#REF!,#REF!)))</f>
        <v>#REF!</v>
      </c>
      <c r="T166" s="152" t="e">
        <f>IF(ISBLANK(#REF!)," ",IF(#REF!&lt;#REF!,#REF!,IF(#REF!&lt;#REF!,#REF!)))</f>
        <v>#REF!</v>
      </c>
      <c r="U166" s="152" t="e">
        <f>IF(ISBLANK(#REF!)," ",IF(#REF!&lt;#REF!,#REF!,IF(#REF!&lt;#REF!,#REF!)))</f>
        <v>#REF!</v>
      </c>
      <c r="V166" s="152" t="e">
        <f>IF(ISBLANK(#REF!)," ",IF(#REF!&lt;#REF!,#REF!,IF(#REF!&lt;#REF!,#REF!)))</f>
        <v>#REF!</v>
      </c>
      <c r="W166" s="152" t="e">
        <f>IF(ISBLANK(#REF!)," ",IF(#REF!&lt;#REF!,#REF!,IF(#REF!&lt;#REF!,#REF!)))</f>
        <v>#REF!</v>
      </c>
      <c r="X166" s="152" t="e">
        <f>IF(ISBLANK(#REF!)," ",IF(#REF!&lt;#REF!,#REF!,IF(#REF!&lt;#REF!,#REF!)))</f>
        <v>#REF!</v>
      </c>
      <c r="Y166" s="152" t="e">
        <f>IF(ISBLANK(#REF!)," ",IF(#REF!&lt;#REF!,#REF!,IF(#REF!&lt;#REF!,#REF!)))</f>
        <v>#REF!</v>
      </c>
      <c r="Z166" s="152" t="e">
        <f>IF(ISBLANK(#REF!)," ",IF(#REF!&lt;#REF!,#REF!,IF(#REF!&lt;#REF!,#REF!)))</f>
        <v>#REF!</v>
      </c>
      <c r="AA166" s="152" t="e">
        <f>IF(ISBLANK(#REF!)," ",IF(#REF!&lt;#REF!,#REF!,IF(#REF!&lt;#REF!,#REF!)))</f>
        <v>#REF!</v>
      </c>
      <c r="AB166" s="152" t="e">
        <f>IF(ISBLANK(#REF!)," ",IF(#REF!&lt;#REF!,#REF!,IF(#REF!&lt;#REF!,#REF!)))</f>
        <v>#REF!</v>
      </c>
      <c r="AC166" s="152" t="e">
        <f>IF(ISBLANK(#REF!)," ",IF(#REF!&lt;#REF!,#REF!,IF(#REF!&lt;#REF!,#REF!)))</f>
        <v>#REF!</v>
      </c>
      <c r="AD166" s="152" t="e">
        <f>IF(ISBLANK(#REF!)," ",IF(#REF!&lt;#REF!,#REF!,IF(#REF!&lt;#REF!,#REF!)))</f>
        <v>#REF!</v>
      </c>
      <c r="AE166" s="24" t="s">
        <v>17</v>
      </c>
      <c r="AF166" s="152" t="str">
        <f>IF(ISBLANK(AZ124)," ",IF(AZ124&gt;AW124,AF124,IF(AW124&gt;AZ124,O124)))</f>
        <v xml:space="preserve"> </v>
      </c>
      <c r="AG166" s="152" t="e">
        <f>IF(ISBLANK(#REF!)," ",IF(#REF!&lt;#REF!,#REF!,IF(#REF!&lt;#REF!,#REF!)))</f>
        <v>#REF!</v>
      </c>
      <c r="AH166" s="152" t="e">
        <f>IF(ISBLANK(#REF!)," ",IF(#REF!&lt;#REF!,#REF!,IF(#REF!&lt;#REF!,#REF!)))</f>
        <v>#REF!</v>
      </c>
      <c r="AI166" s="152" t="e">
        <f>IF(ISBLANK(#REF!)," ",IF(#REF!&lt;#REF!,#REF!,IF(#REF!&lt;#REF!,#REF!)))</f>
        <v>#REF!</v>
      </c>
      <c r="AJ166" s="152" t="e">
        <f>IF(ISBLANK(#REF!)," ",IF(#REF!&lt;#REF!,#REF!,IF(#REF!&lt;#REF!,#REF!)))</f>
        <v>#REF!</v>
      </c>
      <c r="AK166" s="152" t="e">
        <f>IF(ISBLANK(#REF!)," ",IF(#REF!&lt;#REF!,#REF!,IF(#REF!&lt;#REF!,#REF!)))</f>
        <v>#REF!</v>
      </c>
      <c r="AL166" s="152" t="e">
        <f>IF(ISBLANK(#REF!)," ",IF(#REF!&lt;#REF!,#REF!,IF(#REF!&lt;#REF!,#REF!)))</f>
        <v>#REF!</v>
      </c>
      <c r="AM166" s="152" t="e">
        <f>IF(ISBLANK(#REF!)," ",IF(#REF!&lt;#REF!,#REF!,IF(#REF!&lt;#REF!,#REF!)))</f>
        <v>#REF!</v>
      </c>
      <c r="AN166" s="152" t="e">
        <f>IF(ISBLANK(#REF!)," ",IF(#REF!&lt;#REF!,#REF!,IF(#REF!&lt;#REF!,#REF!)))</f>
        <v>#REF!</v>
      </c>
      <c r="AO166" s="152" t="e">
        <f>IF(ISBLANK(#REF!)," ",IF(#REF!&lt;#REF!,#REF!,IF(#REF!&lt;#REF!,#REF!)))</f>
        <v>#REF!</v>
      </c>
      <c r="AP166" s="152" t="e">
        <f>IF(ISBLANK(#REF!)," ",IF(#REF!&lt;#REF!,#REF!,IF(#REF!&lt;#REF!,#REF!)))</f>
        <v>#REF!</v>
      </c>
      <c r="AQ166" s="152" t="e">
        <f>IF(ISBLANK(#REF!)," ",IF(#REF!&lt;#REF!,#REF!,IF(#REF!&lt;#REF!,#REF!)))</f>
        <v>#REF!</v>
      </c>
      <c r="AR166" s="152" t="e">
        <f>IF(ISBLANK(#REF!)," ",IF(#REF!&lt;#REF!,#REF!,IF(#REF!&lt;#REF!,#REF!)))</f>
        <v>#REF!</v>
      </c>
      <c r="AS166" s="152" t="e">
        <f>IF(ISBLANK(#REF!)," ",IF(#REF!&lt;#REF!,#REF!,IF(#REF!&lt;#REF!,#REF!)))</f>
        <v>#REF!</v>
      </c>
      <c r="AT166" s="152" t="e">
        <f>IF(ISBLANK(#REF!)," ",IF(#REF!&lt;#REF!,#REF!,IF(#REF!&lt;#REF!,#REF!)))</f>
        <v>#REF!</v>
      </c>
      <c r="AU166" s="152" t="e">
        <f>IF(ISBLANK(#REF!)," ",IF(#REF!&lt;#REF!,#REF!,IF(#REF!&lt;#REF!,#REF!)))</f>
        <v>#REF!</v>
      </c>
      <c r="AV166" s="153" t="e">
        <f>IF(ISBLANK(#REF!)," ",IF(#REF!&lt;#REF!,#REF!,IF(#REF!&lt;#REF!,#REF!)))</f>
        <v>#REF!</v>
      </c>
      <c r="AW166" s="154"/>
      <c r="AX166" s="155"/>
      <c r="AY166" s="155" t="s">
        <v>16</v>
      </c>
      <c r="AZ166" s="155"/>
      <c r="BA166" s="158"/>
      <c r="BB166" s="160"/>
      <c r="BC166" s="1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</row>
    <row r="167" spans="2:102" ht="12" customHeight="1" thickBot="1" x14ac:dyDescent="0.3">
      <c r="B167" s="181"/>
      <c r="C167" s="162"/>
      <c r="D167" s="181"/>
      <c r="E167" s="162"/>
      <c r="F167" s="162"/>
      <c r="G167" s="162"/>
      <c r="H167" s="162"/>
      <c r="I167" s="163"/>
      <c r="J167" s="185"/>
      <c r="K167" s="186"/>
      <c r="L167" s="186"/>
      <c r="M167" s="186"/>
      <c r="N167" s="187"/>
      <c r="O167" s="164" t="s">
        <v>115</v>
      </c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51"/>
      <c r="AF167" s="165" t="s">
        <v>116</v>
      </c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6"/>
      <c r="AW167" s="156"/>
      <c r="AX167" s="157"/>
      <c r="AY167" s="157"/>
      <c r="AZ167" s="157"/>
      <c r="BA167" s="159"/>
      <c r="BB167" s="162"/>
      <c r="BC167" s="163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</row>
    <row r="168" spans="2:102" ht="6" customHeight="1" thickBot="1" x14ac:dyDescent="0.3"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</row>
    <row r="169" spans="2:102" ht="15" customHeight="1" thickBot="1" x14ac:dyDescent="0.4">
      <c r="B169" s="269" t="s">
        <v>10</v>
      </c>
      <c r="C169" s="270"/>
      <c r="D169" s="303" t="s">
        <v>11</v>
      </c>
      <c r="E169" s="304"/>
      <c r="F169" s="304"/>
      <c r="G169" s="304"/>
      <c r="H169" s="304"/>
      <c r="I169" s="305"/>
      <c r="J169" s="306" t="s">
        <v>14</v>
      </c>
      <c r="K169" s="307"/>
      <c r="L169" s="307"/>
      <c r="M169" s="307"/>
      <c r="N169" s="308"/>
      <c r="O169" s="306" t="s">
        <v>28</v>
      </c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  <c r="AA169" s="307"/>
      <c r="AB169" s="307"/>
      <c r="AC169" s="307"/>
      <c r="AD169" s="307"/>
      <c r="AE169" s="307"/>
      <c r="AF169" s="307"/>
      <c r="AG169" s="307"/>
      <c r="AH169" s="307"/>
      <c r="AI169" s="307"/>
      <c r="AJ169" s="307"/>
      <c r="AK169" s="307"/>
      <c r="AL169" s="307"/>
      <c r="AM169" s="307"/>
      <c r="AN169" s="307"/>
      <c r="AO169" s="307"/>
      <c r="AP169" s="307"/>
      <c r="AQ169" s="307"/>
      <c r="AR169" s="307"/>
      <c r="AS169" s="307"/>
      <c r="AT169" s="307"/>
      <c r="AU169" s="307"/>
      <c r="AV169" s="308"/>
      <c r="AW169" s="306" t="s">
        <v>18</v>
      </c>
      <c r="AX169" s="307"/>
      <c r="AY169" s="307"/>
      <c r="AZ169" s="307"/>
      <c r="BA169" s="308"/>
      <c r="BB169" s="306"/>
      <c r="BC169" s="32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2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</row>
    <row r="170" spans="2:102" ht="18" customHeight="1" x14ac:dyDescent="0.35">
      <c r="B170" s="180">
        <v>63</v>
      </c>
      <c r="C170" s="160"/>
      <c r="D170" s="180">
        <v>2</v>
      </c>
      <c r="E170" s="160"/>
      <c r="F170" s="160"/>
      <c r="G170" s="160"/>
      <c r="H170" s="160"/>
      <c r="I170" s="161"/>
      <c r="J170" s="182">
        <f>$J$166</f>
        <v>0.625</v>
      </c>
      <c r="K170" s="183"/>
      <c r="L170" s="183"/>
      <c r="M170" s="183"/>
      <c r="N170" s="184"/>
      <c r="O170" s="151" t="str">
        <f>IF(ISBLANK(AZ130)," ",IF(AZ130&lt;AW130,AF130,IF(AW130&lt;AZ130,O130)))</f>
        <v xml:space="preserve"> </v>
      </c>
      <c r="P170" s="152" t="e">
        <f>IF(ISBLANK(#REF!)," ",IF(#REF!&lt;#REF!,#REF!,IF(#REF!&lt;#REF!,#REF!)))</f>
        <v>#REF!</v>
      </c>
      <c r="Q170" s="152" t="e">
        <f>IF(ISBLANK(#REF!)," ",IF(#REF!&lt;#REF!,#REF!,IF(#REF!&lt;#REF!,#REF!)))</f>
        <v>#REF!</v>
      </c>
      <c r="R170" s="152" t="e">
        <f>IF(ISBLANK(#REF!)," ",IF(#REF!&lt;#REF!,#REF!,IF(#REF!&lt;#REF!,#REF!)))</f>
        <v>#REF!</v>
      </c>
      <c r="S170" s="152" t="e">
        <f>IF(ISBLANK(#REF!)," ",IF(#REF!&lt;#REF!,#REF!,IF(#REF!&lt;#REF!,#REF!)))</f>
        <v>#REF!</v>
      </c>
      <c r="T170" s="152" t="e">
        <f>IF(ISBLANK(#REF!)," ",IF(#REF!&lt;#REF!,#REF!,IF(#REF!&lt;#REF!,#REF!)))</f>
        <v>#REF!</v>
      </c>
      <c r="U170" s="152" t="e">
        <f>IF(ISBLANK(#REF!)," ",IF(#REF!&lt;#REF!,#REF!,IF(#REF!&lt;#REF!,#REF!)))</f>
        <v>#REF!</v>
      </c>
      <c r="V170" s="152" t="e">
        <f>IF(ISBLANK(#REF!)," ",IF(#REF!&lt;#REF!,#REF!,IF(#REF!&lt;#REF!,#REF!)))</f>
        <v>#REF!</v>
      </c>
      <c r="W170" s="152" t="e">
        <f>IF(ISBLANK(#REF!)," ",IF(#REF!&lt;#REF!,#REF!,IF(#REF!&lt;#REF!,#REF!)))</f>
        <v>#REF!</v>
      </c>
      <c r="X170" s="152" t="e">
        <f>IF(ISBLANK(#REF!)," ",IF(#REF!&lt;#REF!,#REF!,IF(#REF!&lt;#REF!,#REF!)))</f>
        <v>#REF!</v>
      </c>
      <c r="Y170" s="152" t="e">
        <f>IF(ISBLANK(#REF!)," ",IF(#REF!&lt;#REF!,#REF!,IF(#REF!&lt;#REF!,#REF!)))</f>
        <v>#REF!</v>
      </c>
      <c r="Z170" s="152" t="e">
        <f>IF(ISBLANK(#REF!)," ",IF(#REF!&lt;#REF!,#REF!,IF(#REF!&lt;#REF!,#REF!)))</f>
        <v>#REF!</v>
      </c>
      <c r="AA170" s="152" t="e">
        <f>IF(ISBLANK(#REF!)," ",IF(#REF!&lt;#REF!,#REF!,IF(#REF!&lt;#REF!,#REF!)))</f>
        <v>#REF!</v>
      </c>
      <c r="AB170" s="152" t="e">
        <f>IF(ISBLANK(#REF!)," ",IF(#REF!&lt;#REF!,#REF!,IF(#REF!&lt;#REF!,#REF!)))</f>
        <v>#REF!</v>
      </c>
      <c r="AC170" s="152" t="e">
        <f>IF(ISBLANK(#REF!)," ",IF(#REF!&lt;#REF!,#REF!,IF(#REF!&lt;#REF!,#REF!)))</f>
        <v>#REF!</v>
      </c>
      <c r="AD170" s="152" t="e">
        <f>IF(ISBLANK(#REF!)," ",IF(#REF!&lt;#REF!,#REF!,IF(#REF!&lt;#REF!,#REF!)))</f>
        <v>#REF!</v>
      </c>
      <c r="AE170" s="24" t="s">
        <v>17</v>
      </c>
      <c r="AF170" s="152" t="str">
        <f>IF(ISBLANK(AZ132)," ",IF(AZ132&lt;AW132,AF132,IF(AW132&lt;AZ132,O132)))</f>
        <v xml:space="preserve"> </v>
      </c>
      <c r="AG170" s="152" t="e">
        <f>IF(ISBLANK(#REF!)," ",IF(#REF!&lt;#REF!,#REF!,IF(#REF!&lt;#REF!,#REF!)))</f>
        <v>#REF!</v>
      </c>
      <c r="AH170" s="152" t="e">
        <f>IF(ISBLANK(#REF!)," ",IF(#REF!&lt;#REF!,#REF!,IF(#REF!&lt;#REF!,#REF!)))</f>
        <v>#REF!</v>
      </c>
      <c r="AI170" s="152" t="e">
        <f>IF(ISBLANK(#REF!)," ",IF(#REF!&lt;#REF!,#REF!,IF(#REF!&lt;#REF!,#REF!)))</f>
        <v>#REF!</v>
      </c>
      <c r="AJ170" s="152" t="e">
        <f>IF(ISBLANK(#REF!)," ",IF(#REF!&lt;#REF!,#REF!,IF(#REF!&lt;#REF!,#REF!)))</f>
        <v>#REF!</v>
      </c>
      <c r="AK170" s="152" t="e">
        <f>IF(ISBLANK(#REF!)," ",IF(#REF!&lt;#REF!,#REF!,IF(#REF!&lt;#REF!,#REF!)))</f>
        <v>#REF!</v>
      </c>
      <c r="AL170" s="152" t="e">
        <f>IF(ISBLANK(#REF!)," ",IF(#REF!&lt;#REF!,#REF!,IF(#REF!&lt;#REF!,#REF!)))</f>
        <v>#REF!</v>
      </c>
      <c r="AM170" s="152" t="e">
        <f>IF(ISBLANK(#REF!)," ",IF(#REF!&lt;#REF!,#REF!,IF(#REF!&lt;#REF!,#REF!)))</f>
        <v>#REF!</v>
      </c>
      <c r="AN170" s="152" t="e">
        <f>IF(ISBLANK(#REF!)," ",IF(#REF!&lt;#REF!,#REF!,IF(#REF!&lt;#REF!,#REF!)))</f>
        <v>#REF!</v>
      </c>
      <c r="AO170" s="152" t="e">
        <f>IF(ISBLANK(#REF!)," ",IF(#REF!&lt;#REF!,#REF!,IF(#REF!&lt;#REF!,#REF!)))</f>
        <v>#REF!</v>
      </c>
      <c r="AP170" s="152" t="e">
        <f>IF(ISBLANK(#REF!)," ",IF(#REF!&lt;#REF!,#REF!,IF(#REF!&lt;#REF!,#REF!)))</f>
        <v>#REF!</v>
      </c>
      <c r="AQ170" s="152" t="e">
        <f>IF(ISBLANK(#REF!)," ",IF(#REF!&lt;#REF!,#REF!,IF(#REF!&lt;#REF!,#REF!)))</f>
        <v>#REF!</v>
      </c>
      <c r="AR170" s="152" t="e">
        <f>IF(ISBLANK(#REF!)," ",IF(#REF!&lt;#REF!,#REF!,IF(#REF!&lt;#REF!,#REF!)))</f>
        <v>#REF!</v>
      </c>
      <c r="AS170" s="152" t="e">
        <f>IF(ISBLANK(#REF!)," ",IF(#REF!&lt;#REF!,#REF!,IF(#REF!&lt;#REF!,#REF!)))</f>
        <v>#REF!</v>
      </c>
      <c r="AT170" s="152" t="e">
        <f>IF(ISBLANK(#REF!)," ",IF(#REF!&lt;#REF!,#REF!,IF(#REF!&lt;#REF!,#REF!)))</f>
        <v>#REF!</v>
      </c>
      <c r="AU170" s="152" t="e">
        <f>IF(ISBLANK(#REF!)," ",IF(#REF!&lt;#REF!,#REF!,IF(#REF!&lt;#REF!,#REF!)))</f>
        <v>#REF!</v>
      </c>
      <c r="AV170" s="153" t="e">
        <f>IF(ISBLANK(#REF!)," ",IF(#REF!&lt;#REF!,#REF!,IF(#REF!&lt;#REF!,#REF!)))</f>
        <v>#REF!</v>
      </c>
      <c r="AW170" s="154"/>
      <c r="AX170" s="155"/>
      <c r="AY170" s="155" t="s">
        <v>16</v>
      </c>
      <c r="AZ170" s="155"/>
      <c r="BA170" s="158"/>
      <c r="BB170" s="160"/>
      <c r="BC170" s="1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2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</row>
    <row r="171" spans="2:102" ht="12" customHeight="1" thickBot="1" x14ac:dyDescent="0.3">
      <c r="B171" s="181"/>
      <c r="C171" s="162"/>
      <c r="D171" s="181"/>
      <c r="E171" s="162"/>
      <c r="F171" s="162"/>
      <c r="G171" s="162"/>
      <c r="H171" s="162"/>
      <c r="I171" s="163"/>
      <c r="J171" s="185"/>
      <c r="K171" s="186"/>
      <c r="L171" s="186"/>
      <c r="M171" s="186"/>
      <c r="N171" s="187"/>
      <c r="O171" s="164" t="s">
        <v>117</v>
      </c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51"/>
      <c r="AF171" s="165" t="s">
        <v>118</v>
      </c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6"/>
      <c r="AW171" s="156"/>
      <c r="AX171" s="157"/>
      <c r="AY171" s="157"/>
      <c r="AZ171" s="157"/>
      <c r="BA171" s="159"/>
      <c r="BB171" s="162"/>
      <c r="BC171" s="163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</row>
    <row r="172" spans="2:102" ht="6" customHeight="1" thickBot="1" x14ac:dyDescent="0.3"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</row>
    <row r="173" spans="2:102" ht="15" customHeight="1" thickBot="1" x14ac:dyDescent="0.3">
      <c r="B173" s="372" t="s">
        <v>10</v>
      </c>
      <c r="C173" s="373"/>
      <c r="D173" s="368" t="s">
        <v>11</v>
      </c>
      <c r="E173" s="369"/>
      <c r="F173" s="369"/>
      <c r="G173" s="369"/>
      <c r="H173" s="369"/>
      <c r="I173" s="370"/>
      <c r="J173" s="361" t="s">
        <v>14</v>
      </c>
      <c r="K173" s="362"/>
      <c r="L173" s="362"/>
      <c r="M173" s="362"/>
      <c r="N173" s="363"/>
      <c r="O173" s="361" t="s">
        <v>29</v>
      </c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62"/>
      <c r="AL173" s="362"/>
      <c r="AM173" s="362"/>
      <c r="AN173" s="362"/>
      <c r="AO173" s="362"/>
      <c r="AP173" s="362"/>
      <c r="AQ173" s="362"/>
      <c r="AR173" s="362"/>
      <c r="AS173" s="362"/>
      <c r="AT173" s="362"/>
      <c r="AU173" s="362"/>
      <c r="AV173" s="363"/>
      <c r="AW173" s="361" t="s">
        <v>18</v>
      </c>
      <c r="AX173" s="362"/>
      <c r="AY173" s="362"/>
      <c r="AZ173" s="362"/>
      <c r="BA173" s="363"/>
      <c r="BB173" s="361"/>
      <c r="BC173" s="37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</row>
    <row r="174" spans="2:102" ht="18" customHeight="1" x14ac:dyDescent="0.25">
      <c r="B174" s="180">
        <v>64</v>
      </c>
      <c r="C174" s="160"/>
      <c r="D174" s="180">
        <v>1</v>
      </c>
      <c r="E174" s="160"/>
      <c r="F174" s="160"/>
      <c r="G174" s="160"/>
      <c r="H174" s="160"/>
      <c r="I174" s="161"/>
      <c r="J174" s="182">
        <v>0.64583333333333337</v>
      </c>
      <c r="K174" s="183"/>
      <c r="L174" s="183"/>
      <c r="M174" s="183"/>
      <c r="N174" s="184"/>
      <c r="O174" s="151" t="str">
        <f>IF(ISBLANK(AZ130)," ",IF(AZ130&gt;AW130,AF130,IF(AW130&gt;AZ130,O130)))</f>
        <v xml:space="preserve"> </v>
      </c>
      <c r="P174" s="152" t="e">
        <f>IF(ISBLANK(#REF!)," ",IF(#REF!&lt;#REF!,#REF!,IF(#REF!&lt;#REF!,#REF!)))</f>
        <v>#REF!</v>
      </c>
      <c r="Q174" s="152" t="e">
        <f>IF(ISBLANK(#REF!)," ",IF(#REF!&lt;#REF!,#REF!,IF(#REF!&lt;#REF!,#REF!)))</f>
        <v>#REF!</v>
      </c>
      <c r="R174" s="152" t="e">
        <f>IF(ISBLANK(#REF!)," ",IF(#REF!&lt;#REF!,#REF!,IF(#REF!&lt;#REF!,#REF!)))</f>
        <v>#REF!</v>
      </c>
      <c r="S174" s="152" t="e">
        <f>IF(ISBLANK(#REF!)," ",IF(#REF!&lt;#REF!,#REF!,IF(#REF!&lt;#REF!,#REF!)))</f>
        <v>#REF!</v>
      </c>
      <c r="T174" s="152" t="e">
        <f>IF(ISBLANK(#REF!)," ",IF(#REF!&lt;#REF!,#REF!,IF(#REF!&lt;#REF!,#REF!)))</f>
        <v>#REF!</v>
      </c>
      <c r="U174" s="152" t="e">
        <f>IF(ISBLANK(#REF!)," ",IF(#REF!&lt;#REF!,#REF!,IF(#REF!&lt;#REF!,#REF!)))</f>
        <v>#REF!</v>
      </c>
      <c r="V174" s="152" t="e">
        <f>IF(ISBLANK(#REF!)," ",IF(#REF!&lt;#REF!,#REF!,IF(#REF!&lt;#REF!,#REF!)))</f>
        <v>#REF!</v>
      </c>
      <c r="W174" s="152" t="e">
        <f>IF(ISBLANK(#REF!)," ",IF(#REF!&lt;#REF!,#REF!,IF(#REF!&lt;#REF!,#REF!)))</f>
        <v>#REF!</v>
      </c>
      <c r="X174" s="152" t="e">
        <f>IF(ISBLANK(#REF!)," ",IF(#REF!&lt;#REF!,#REF!,IF(#REF!&lt;#REF!,#REF!)))</f>
        <v>#REF!</v>
      </c>
      <c r="Y174" s="152" t="e">
        <f>IF(ISBLANK(#REF!)," ",IF(#REF!&lt;#REF!,#REF!,IF(#REF!&lt;#REF!,#REF!)))</f>
        <v>#REF!</v>
      </c>
      <c r="Z174" s="152" t="e">
        <f>IF(ISBLANK(#REF!)," ",IF(#REF!&lt;#REF!,#REF!,IF(#REF!&lt;#REF!,#REF!)))</f>
        <v>#REF!</v>
      </c>
      <c r="AA174" s="152" t="e">
        <f>IF(ISBLANK(#REF!)," ",IF(#REF!&lt;#REF!,#REF!,IF(#REF!&lt;#REF!,#REF!)))</f>
        <v>#REF!</v>
      </c>
      <c r="AB174" s="152" t="e">
        <f>IF(ISBLANK(#REF!)," ",IF(#REF!&lt;#REF!,#REF!,IF(#REF!&lt;#REF!,#REF!)))</f>
        <v>#REF!</v>
      </c>
      <c r="AC174" s="152" t="e">
        <f>IF(ISBLANK(#REF!)," ",IF(#REF!&lt;#REF!,#REF!,IF(#REF!&lt;#REF!,#REF!)))</f>
        <v>#REF!</v>
      </c>
      <c r="AD174" s="152" t="e">
        <f>IF(ISBLANK(#REF!)," ",IF(#REF!&lt;#REF!,#REF!,IF(#REF!&lt;#REF!,#REF!)))</f>
        <v>#REF!</v>
      </c>
      <c r="AE174" s="24" t="s">
        <v>17</v>
      </c>
      <c r="AF174" s="152" t="str">
        <f>IF(ISBLANK(AZ132)," ",IF(AZ132&gt;AW132,AF132,IF(AW132&gt;AZ132,O132)))</f>
        <v xml:space="preserve"> </v>
      </c>
      <c r="AG174" s="152" t="e">
        <f>IF(ISBLANK(#REF!)," ",IF(#REF!&lt;#REF!,#REF!,IF(#REF!&lt;#REF!,#REF!)))</f>
        <v>#REF!</v>
      </c>
      <c r="AH174" s="152" t="e">
        <f>IF(ISBLANK(#REF!)," ",IF(#REF!&lt;#REF!,#REF!,IF(#REF!&lt;#REF!,#REF!)))</f>
        <v>#REF!</v>
      </c>
      <c r="AI174" s="152" t="e">
        <f>IF(ISBLANK(#REF!)," ",IF(#REF!&lt;#REF!,#REF!,IF(#REF!&lt;#REF!,#REF!)))</f>
        <v>#REF!</v>
      </c>
      <c r="AJ174" s="152" t="e">
        <f>IF(ISBLANK(#REF!)," ",IF(#REF!&lt;#REF!,#REF!,IF(#REF!&lt;#REF!,#REF!)))</f>
        <v>#REF!</v>
      </c>
      <c r="AK174" s="152" t="e">
        <f>IF(ISBLANK(#REF!)," ",IF(#REF!&lt;#REF!,#REF!,IF(#REF!&lt;#REF!,#REF!)))</f>
        <v>#REF!</v>
      </c>
      <c r="AL174" s="152" t="e">
        <f>IF(ISBLANK(#REF!)," ",IF(#REF!&lt;#REF!,#REF!,IF(#REF!&lt;#REF!,#REF!)))</f>
        <v>#REF!</v>
      </c>
      <c r="AM174" s="152" t="e">
        <f>IF(ISBLANK(#REF!)," ",IF(#REF!&lt;#REF!,#REF!,IF(#REF!&lt;#REF!,#REF!)))</f>
        <v>#REF!</v>
      </c>
      <c r="AN174" s="152" t="e">
        <f>IF(ISBLANK(#REF!)," ",IF(#REF!&lt;#REF!,#REF!,IF(#REF!&lt;#REF!,#REF!)))</f>
        <v>#REF!</v>
      </c>
      <c r="AO174" s="152" t="e">
        <f>IF(ISBLANK(#REF!)," ",IF(#REF!&lt;#REF!,#REF!,IF(#REF!&lt;#REF!,#REF!)))</f>
        <v>#REF!</v>
      </c>
      <c r="AP174" s="152" t="e">
        <f>IF(ISBLANK(#REF!)," ",IF(#REF!&lt;#REF!,#REF!,IF(#REF!&lt;#REF!,#REF!)))</f>
        <v>#REF!</v>
      </c>
      <c r="AQ174" s="152" t="e">
        <f>IF(ISBLANK(#REF!)," ",IF(#REF!&lt;#REF!,#REF!,IF(#REF!&lt;#REF!,#REF!)))</f>
        <v>#REF!</v>
      </c>
      <c r="AR174" s="152" t="e">
        <f>IF(ISBLANK(#REF!)," ",IF(#REF!&lt;#REF!,#REF!,IF(#REF!&lt;#REF!,#REF!)))</f>
        <v>#REF!</v>
      </c>
      <c r="AS174" s="152" t="e">
        <f>IF(ISBLANK(#REF!)," ",IF(#REF!&lt;#REF!,#REF!,IF(#REF!&lt;#REF!,#REF!)))</f>
        <v>#REF!</v>
      </c>
      <c r="AT174" s="152" t="e">
        <f>IF(ISBLANK(#REF!)," ",IF(#REF!&lt;#REF!,#REF!,IF(#REF!&lt;#REF!,#REF!)))</f>
        <v>#REF!</v>
      </c>
      <c r="AU174" s="152" t="e">
        <f>IF(ISBLANK(#REF!)," ",IF(#REF!&lt;#REF!,#REF!,IF(#REF!&lt;#REF!,#REF!)))</f>
        <v>#REF!</v>
      </c>
      <c r="AV174" s="153" t="e">
        <f>IF(ISBLANK(#REF!)," ",IF(#REF!&lt;#REF!,#REF!,IF(#REF!&lt;#REF!,#REF!)))</f>
        <v>#REF!</v>
      </c>
      <c r="AW174" s="154"/>
      <c r="AX174" s="155"/>
      <c r="AY174" s="155" t="s">
        <v>16</v>
      </c>
      <c r="AZ174" s="155"/>
      <c r="BA174" s="158"/>
      <c r="BB174" s="160"/>
      <c r="BC174" s="1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</row>
    <row r="175" spans="2:102" ht="12" customHeight="1" thickBot="1" x14ac:dyDescent="0.3">
      <c r="B175" s="181"/>
      <c r="C175" s="162"/>
      <c r="D175" s="181"/>
      <c r="E175" s="162"/>
      <c r="F175" s="162"/>
      <c r="G175" s="162"/>
      <c r="H175" s="162"/>
      <c r="I175" s="163"/>
      <c r="J175" s="185"/>
      <c r="K175" s="186"/>
      <c r="L175" s="186"/>
      <c r="M175" s="186"/>
      <c r="N175" s="187"/>
      <c r="O175" s="164" t="s">
        <v>119</v>
      </c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51"/>
      <c r="AF175" s="165" t="s">
        <v>120</v>
      </c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6"/>
      <c r="AW175" s="156"/>
      <c r="AX175" s="157"/>
      <c r="AY175" s="157"/>
      <c r="AZ175" s="157"/>
      <c r="BA175" s="159"/>
      <c r="BB175" s="162"/>
      <c r="BC175" s="163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</row>
    <row r="176" spans="2:102" x14ac:dyDescent="0.25"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</row>
    <row r="177" spans="1:102" x14ac:dyDescent="0.25"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</row>
    <row r="178" spans="1:102" ht="33" x14ac:dyDescent="0.25">
      <c r="A178" s="65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5"/>
      <c r="BU178" s="26"/>
      <c r="BW178" s="26"/>
    </row>
    <row r="179" spans="1:102" x14ac:dyDescent="0.25"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</row>
    <row r="180" spans="1:102" x14ac:dyDescent="0.25"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</row>
    <row r="181" spans="1:102" ht="33" x14ac:dyDescent="0.35">
      <c r="A181" s="260" t="str">
        <f>A3</f>
        <v>DALLMAYR U11 JUNIOR CUP 2018</v>
      </c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  <c r="AR181" s="260"/>
      <c r="AS181" s="260"/>
      <c r="AT181" s="260"/>
      <c r="AU181" s="260"/>
      <c r="AV181" s="260"/>
      <c r="AW181" s="260"/>
      <c r="AX181" s="260"/>
      <c r="AY181" s="260"/>
      <c r="AZ181" s="260"/>
      <c r="BA181" s="260"/>
      <c r="BB181" s="260"/>
      <c r="BC181" s="260"/>
      <c r="BD181" s="74"/>
      <c r="BE181" s="3"/>
      <c r="BF181" s="3"/>
      <c r="BG181" s="3"/>
      <c r="BH181" s="3"/>
      <c r="BI181" s="3"/>
      <c r="BJ181" s="3"/>
      <c r="BK181" s="3"/>
      <c r="BL181" s="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1"/>
      <c r="BW181" s="61"/>
      <c r="BX181" s="61"/>
      <c r="BY181" s="61"/>
      <c r="BZ181" s="61"/>
      <c r="CA181" s="61"/>
      <c r="CB181" s="61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</row>
    <row r="182" spans="1:102" ht="15" thickBot="1" x14ac:dyDescent="0.3"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</row>
    <row r="183" spans="1:102" ht="25.5" customHeight="1" x14ac:dyDescent="0.25">
      <c r="I183" s="364" t="s">
        <v>4</v>
      </c>
      <c r="J183" s="365"/>
      <c r="K183" s="365"/>
      <c r="L183" s="82"/>
      <c r="M183" s="366" t="str">
        <f>IF(ISBLANK($AZ$174)," ",IF($AW$174&gt;$AZ$174,$O$174,IF($AZ$174&gt;$AW$174,$AF$174)))</f>
        <v xml:space="preserve"> </v>
      </c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  <c r="AH183" s="366"/>
      <c r="AI183" s="366"/>
      <c r="AJ183" s="366"/>
      <c r="AK183" s="366"/>
      <c r="AL183" s="366"/>
      <c r="AM183" s="366"/>
      <c r="AN183" s="366"/>
      <c r="AO183" s="366"/>
      <c r="AP183" s="366"/>
      <c r="AQ183" s="366"/>
      <c r="AR183" s="366"/>
      <c r="AS183" s="366"/>
      <c r="AT183" s="366"/>
      <c r="AU183" s="366"/>
      <c r="AV183" s="367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</row>
    <row r="184" spans="1:102" ht="25.5" customHeight="1" x14ac:dyDescent="0.25">
      <c r="I184" s="314" t="s">
        <v>5</v>
      </c>
      <c r="J184" s="315"/>
      <c r="K184" s="315"/>
      <c r="L184" s="83"/>
      <c r="M184" s="316" t="str">
        <f>IF(ISBLANK($AZ$174)," ",IF($AW$174&lt;$AZ$174,$O$174,IF($AZ$174&lt;$AW$174,$AF$174)))</f>
        <v xml:space="preserve"> </v>
      </c>
      <c r="N184" s="316"/>
      <c r="O184" s="316"/>
      <c r="P184" s="316"/>
      <c r="Q184" s="316"/>
      <c r="R184" s="316"/>
      <c r="S184" s="316"/>
      <c r="T184" s="316"/>
      <c r="U184" s="316"/>
      <c r="V184" s="316"/>
      <c r="W184" s="316"/>
      <c r="X184" s="316"/>
      <c r="Y184" s="316"/>
      <c r="Z184" s="316"/>
      <c r="AA184" s="316"/>
      <c r="AB184" s="316"/>
      <c r="AC184" s="316"/>
      <c r="AD184" s="316"/>
      <c r="AE184" s="316"/>
      <c r="AF184" s="316"/>
      <c r="AG184" s="316"/>
      <c r="AH184" s="316"/>
      <c r="AI184" s="316"/>
      <c r="AJ184" s="316"/>
      <c r="AK184" s="316"/>
      <c r="AL184" s="316"/>
      <c r="AM184" s="316"/>
      <c r="AN184" s="316"/>
      <c r="AO184" s="316"/>
      <c r="AP184" s="316"/>
      <c r="AQ184" s="316"/>
      <c r="AR184" s="316"/>
      <c r="AS184" s="316"/>
      <c r="AT184" s="316"/>
      <c r="AU184" s="316"/>
      <c r="AV184" s="317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</row>
    <row r="185" spans="1:102" ht="25.5" customHeight="1" x14ac:dyDescent="0.25">
      <c r="I185" s="314" t="s">
        <v>6</v>
      </c>
      <c r="J185" s="315"/>
      <c r="K185" s="315"/>
      <c r="L185" s="83"/>
      <c r="M185" s="316" t="str">
        <f>IF(ISBLANK($AZ$170)," ",IF($AW$170&gt;$AZ$170,$O$170,IF($AZ$170&gt;$AW$170,$AF$170)))</f>
        <v xml:space="preserve"> </v>
      </c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  <c r="X185" s="316"/>
      <c r="Y185" s="316"/>
      <c r="Z185" s="316"/>
      <c r="AA185" s="316"/>
      <c r="AB185" s="316"/>
      <c r="AC185" s="316"/>
      <c r="AD185" s="316"/>
      <c r="AE185" s="316"/>
      <c r="AF185" s="316"/>
      <c r="AG185" s="316"/>
      <c r="AH185" s="316"/>
      <c r="AI185" s="316"/>
      <c r="AJ185" s="316"/>
      <c r="AK185" s="316"/>
      <c r="AL185" s="316"/>
      <c r="AM185" s="316"/>
      <c r="AN185" s="316"/>
      <c r="AO185" s="316"/>
      <c r="AP185" s="316"/>
      <c r="AQ185" s="316"/>
      <c r="AR185" s="316"/>
      <c r="AS185" s="316"/>
      <c r="AT185" s="316"/>
      <c r="AU185" s="316"/>
      <c r="AV185" s="317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</row>
    <row r="186" spans="1:102" ht="25.5" customHeight="1" x14ac:dyDescent="0.25">
      <c r="I186" s="147" t="s">
        <v>7</v>
      </c>
      <c r="J186" s="148"/>
      <c r="K186" s="148"/>
      <c r="L186" s="67"/>
      <c r="M186" s="149" t="str">
        <f>IF(ISBLANK($AZ$170)," ",IF($AW$170&lt;$AZ$170,$O$170,IF($AZ$170&lt;$AW$170,$AF$170)))</f>
        <v xml:space="preserve"> </v>
      </c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50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</row>
    <row r="187" spans="1:102" ht="25.5" customHeight="1" x14ac:dyDescent="0.25">
      <c r="I187" s="147" t="s">
        <v>36</v>
      </c>
      <c r="J187" s="148"/>
      <c r="K187" s="148"/>
      <c r="L187" s="67"/>
      <c r="M187" s="149" t="str">
        <f>IF(ISBLANK($AZ$166)," ",IF($AW$166&gt;$AZ$166,$O$166,IF($AZ$166&gt;$AW$166,$AF$166)))</f>
        <v xml:space="preserve"> </v>
      </c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50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</row>
    <row r="188" spans="1:102" ht="25.5" customHeight="1" x14ac:dyDescent="0.25">
      <c r="I188" s="147" t="s">
        <v>37</v>
      </c>
      <c r="J188" s="148"/>
      <c r="K188" s="148"/>
      <c r="L188" s="67"/>
      <c r="M188" s="149" t="str">
        <f>IF(ISBLANK($AZ$166)," ",IF($AW$166&lt;$AZ$166,$O$166,IF($AZ$166&lt;$AW$166,$AF$166)))</f>
        <v xml:space="preserve"> </v>
      </c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50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</row>
    <row r="189" spans="1:102" ht="25.5" customHeight="1" x14ac:dyDescent="0.25">
      <c r="I189" s="147" t="s">
        <v>38</v>
      </c>
      <c r="J189" s="148"/>
      <c r="K189" s="148"/>
      <c r="L189" s="67"/>
      <c r="M189" s="149" t="str">
        <f>IF(ISBLANK($AZ$162)," ",IF($AW$162&gt;$AZ$162,$O$162,IF($AZ$162&gt;$AW$162,$AF$162)))</f>
        <v xml:space="preserve"> 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50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</row>
    <row r="190" spans="1:102" ht="25.5" customHeight="1" x14ac:dyDescent="0.25">
      <c r="I190" s="147" t="s">
        <v>39</v>
      </c>
      <c r="J190" s="148"/>
      <c r="K190" s="148"/>
      <c r="L190" s="67"/>
      <c r="M190" s="149" t="str">
        <f>IF(ISBLANK($AZ$162)," ",IF($AW$162&lt;$AZ$162,$O$162,IF($AZ$162&lt;$AW$162,$AF$162)))</f>
        <v xml:space="preserve"> 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50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</row>
    <row r="191" spans="1:102" ht="25.5" customHeight="1" x14ac:dyDescent="0.25">
      <c r="I191" s="147" t="s">
        <v>40</v>
      </c>
      <c r="J191" s="148"/>
      <c r="K191" s="148"/>
      <c r="L191" s="67"/>
      <c r="M191" s="149" t="str">
        <f>IF(ISBLANK($AZ$158)," ",IF($AW$158&gt;$AZ$158,$O$158,IF($AZ$158&gt;$AW$158,$AF$158)))</f>
        <v xml:space="preserve"> </v>
      </c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50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</row>
    <row r="192" spans="1:102" ht="25.5" customHeight="1" x14ac:dyDescent="0.25">
      <c r="I192" s="147" t="s">
        <v>41</v>
      </c>
      <c r="J192" s="148"/>
      <c r="K192" s="148"/>
      <c r="L192" s="67"/>
      <c r="M192" s="149" t="str">
        <f>IF(ISBLANK($AZ$158)," ",IF($AW$158&lt;$AZ$158,$O$158,IF($AZ$158&lt;$AW$158,$AF$158)))</f>
        <v xml:space="preserve"> </v>
      </c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50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</row>
    <row r="193" spans="1:102" ht="25.5" customHeight="1" x14ac:dyDescent="0.25">
      <c r="I193" s="147" t="s">
        <v>42</v>
      </c>
      <c r="J193" s="148"/>
      <c r="K193" s="148"/>
      <c r="L193" s="67"/>
      <c r="M193" s="149" t="str">
        <f>IF(ISBLANK($AZ$154)," ",IF($AW$154&gt;$AZ$154,$O$154,IF($AZ$154&gt;$AW$154,$AF$154)))</f>
        <v xml:space="preserve"> </v>
      </c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50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</row>
    <row r="194" spans="1:102" ht="25.5" customHeight="1" x14ac:dyDescent="0.25">
      <c r="I194" s="147" t="s">
        <v>43</v>
      </c>
      <c r="J194" s="148"/>
      <c r="K194" s="148"/>
      <c r="L194" s="67"/>
      <c r="M194" s="149" t="str">
        <f>IF(ISBLANK($AZ$154)," ",IF($AW$154&lt;$AZ$154,$O$154,IF($AZ$154&lt;$AW$154,$AF$154)))</f>
        <v xml:space="preserve"> </v>
      </c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50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</row>
    <row r="195" spans="1:102" ht="25.5" customHeight="1" x14ac:dyDescent="0.25">
      <c r="I195" s="147" t="s">
        <v>44</v>
      </c>
      <c r="J195" s="148"/>
      <c r="K195" s="148"/>
      <c r="L195" s="67"/>
      <c r="M195" s="149" t="str">
        <f>IF(ISBLANK($AZ$150)," ",IF($AW$150&gt;$AZ$150,$O$150,IF($AZ$150&gt;$AW$150,$AF$150)))</f>
        <v xml:space="preserve"> </v>
      </c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50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</row>
    <row r="196" spans="1:102" ht="25.5" customHeight="1" x14ac:dyDescent="0.25">
      <c r="I196" s="147" t="s">
        <v>45</v>
      </c>
      <c r="J196" s="148"/>
      <c r="K196" s="148"/>
      <c r="L196" s="67"/>
      <c r="M196" s="149" t="str">
        <f>IF(ISBLANK($AZ$150)," ",IF($AW$150&lt;$AZ$150,$O$150,IF($AZ$150&lt;$AW$150,$AF$150)))</f>
        <v xml:space="preserve"> </v>
      </c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50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</row>
    <row r="197" spans="1:102" ht="25.5" customHeight="1" x14ac:dyDescent="0.25">
      <c r="I197" s="147" t="s">
        <v>46</v>
      </c>
      <c r="J197" s="148"/>
      <c r="K197" s="148"/>
      <c r="L197" s="118"/>
      <c r="M197" s="149" t="str">
        <f>IF(ISBLANK($AZ$146)," ",IF($AW$146&gt;$AZ$146,$O$146,IF($AZ$146&gt;$AW$146,$AF$146)))</f>
        <v xml:space="preserve"> </v>
      </c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50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</row>
    <row r="198" spans="1:102" ht="25.5" customHeight="1" x14ac:dyDescent="0.25">
      <c r="I198" s="147" t="s">
        <v>47</v>
      </c>
      <c r="J198" s="148"/>
      <c r="K198" s="148"/>
      <c r="L198" s="68"/>
      <c r="M198" s="149" t="str">
        <f>IF(ISBLANK($AZ$146)," ",IF($AW$146&lt;$AZ$146,$O$146,IF($AZ$146&lt;$AW$146,$AF$146)))</f>
        <v xml:space="preserve"> </v>
      </c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50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</row>
    <row r="199" spans="1:102" ht="25.5" customHeight="1" x14ac:dyDescent="0.25">
      <c r="I199" s="147" t="s">
        <v>121</v>
      </c>
      <c r="J199" s="148"/>
      <c r="K199" s="148"/>
      <c r="L199" s="80"/>
      <c r="M199" s="149" t="str">
        <f>IF(ISBLANK($AZ$142)," ",IF($AW$142&gt;$AZ$142,$O$142,IF($AZ$142&gt;$AW$142,$AF$142)))</f>
        <v xml:space="preserve"> </v>
      </c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50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</row>
    <row r="200" spans="1:102" ht="25.5" customHeight="1" x14ac:dyDescent="0.25">
      <c r="I200" s="147" t="s">
        <v>122</v>
      </c>
      <c r="J200" s="148"/>
      <c r="K200" s="148"/>
      <c r="L200" s="80"/>
      <c r="M200" s="149" t="str">
        <f>IF(ISBLANK($AZ$142)," ",IF($AW$142&lt;$AZ$142,$O$142,IF($AZ$142&lt;$AW$142,$AF$142)))</f>
        <v xml:space="preserve"> </v>
      </c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50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</row>
    <row r="201" spans="1:102" ht="25.5" customHeight="1" x14ac:dyDescent="0.25">
      <c r="I201" s="147" t="s">
        <v>123</v>
      </c>
      <c r="J201" s="148"/>
      <c r="K201" s="148"/>
      <c r="L201" s="68"/>
      <c r="M201" s="149" t="str">
        <f>IF(ISBLANK($AZ$138)," ",IF($AW$138&gt;$AZ$138,$O$138,IF($AZ$138&gt;$AW$138,$AF$138)))</f>
        <v xml:space="preserve"> </v>
      </c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50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</row>
    <row r="202" spans="1:102" ht="25.5" customHeight="1" thickBot="1" x14ac:dyDescent="0.3">
      <c r="I202" s="175" t="s">
        <v>124</v>
      </c>
      <c r="J202" s="176"/>
      <c r="K202" s="176"/>
      <c r="L202" s="81"/>
      <c r="M202" s="177" t="str">
        <f>IF(ISBLANK($AZ$138)," ",IF($AW$138&lt;$AZ$138,$O$138,IF($AZ$138&lt;$AW$138,$AF$138)))</f>
        <v xml:space="preserve"> </v>
      </c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  <c r="AR202" s="177"/>
      <c r="AS202" s="177"/>
      <c r="AT202" s="177"/>
      <c r="AU202" s="177"/>
      <c r="AV202" s="178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</row>
    <row r="205" spans="1:102" x14ac:dyDescent="0.25">
      <c r="A205" s="268" t="s">
        <v>79</v>
      </c>
      <c r="B205" s="268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  <c r="AD205" s="268"/>
      <c r="AE205" s="268"/>
      <c r="AF205" s="268"/>
      <c r="AG205" s="268"/>
      <c r="AH205" s="268"/>
      <c r="AI205" s="268"/>
      <c r="AJ205" s="268"/>
      <c r="AK205" s="268"/>
      <c r="AL205" s="268"/>
      <c r="AM205" s="268"/>
      <c r="AN205" s="268"/>
      <c r="AO205" s="268"/>
      <c r="AP205" s="268"/>
      <c r="AQ205" s="268"/>
      <c r="AR205" s="268"/>
      <c r="AS205" s="268"/>
      <c r="AT205" s="268"/>
      <c r="AU205" s="268"/>
      <c r="AV205" s="268"/>
      <c r="AW205" s="268"/>
      <c r="AX205" s="268"/>
      <c r="AY205" s="268"/>
      <c r="AZ205" s="268"/>
      <c r="BA205" s="268"/>
      <c r="BB205" s="268"/>
      <c r="BC205" s="268"/>
      <c r="BD205" s="268"/>
    </row>
    <row r="209" spans="19:22" x14ac:dyDescent="0.25">
      <c r="S209" s="2"/>
      <c r="T209" s="2"/>
      <c r="U209" s="3"/>
      <c r="V209" s="3"/>
    </row>
    <row r="210" spans="19:22" x14ac:dyDescent="0.25">
      <c r="S210" s="2"/>
      <c r="T210" s="2"/>
      <c r="U210" s="3"/>
      <c r="V210" s="3"/>
    </row>
  </sheetData>
  <sortState ref="CA51:CI55">
    <sortCondition descending="1" ref="CB51:CB55"/>
    <sortCondition descending="1" ref="CC51:CC55"/>
    <sortCondition ref="CE51:CE55"/>
    <sortCondition ref="CF51:CF55"/>
    <sortCondition ref="CG51:CG55"/>
  </sortState>
  <mergeCells count="991">
    <mergeCell ref="B141:C141"/>
    <mergeCell ref="D141:I141"/>
    <mergeCell ref="J141:N141"/>
    <mergeCell ref="O141:AV141"/>
    <mergeCell ref="BB141:BC141"/>
    <mergeCell ref="B142:C143"/>
    <mergeCell ref="D142:I143"/>
    <mergeCell ref="J142:N143"/>
    <mergeCell ref="O142:AD142"/>
    <mergeCell ref="AF142:AV142"/>
    <mergeCell ref="AW142:AX143"/>
    <mergeCell ref="AY142:AY143"/>
    <mergeCell ref="AZ142:BA143"/>
    <mergeCell ref="BB142:BC143"/>
    <mergeCell ref="O143:AD143"/>
    <mergeCell ref="AF143:AV143"/>
    <mergeCell ref="B137:C137"/>
    <mergeCell ref="D137:I137"/>
    <mergeCell ref="J137:N137"/>
    <mergeCell ref="O137:AV137"/>
    <mergeCell ref="AW137:BA137"/>
    <mergeCell ref="BB137:BC137"/>
    <mergeCell ref="B138:C139"/>
    <mergeCell ref="D138:I139"/>
    <mergeCell ref="J138:N139"/>
    <mergeCell ref="O138:AD138"/>
    <mergeCell ref="AF138:AV138"/>
    <mergeCell ref="AW138:AX139"/>
    <mergeCell ref="AY138:AY139"/>
    <mergeCell ref="AZ138:BA139"/>
    <mergeCell ref="BB138:BC139"/>
    <mergeCell ref="O139:AD139"/>
    <mergeCell ref="AF139:AV139"/>
    <mergeCell ref="O159:AD159"/>
    <mergeCell ref="O155:AD155"/>
    <mergeCell ref="BB153:BC153"/>
    <mergeCell ref="J157:N157"/>
    <mergeCell ref="O157:AV157"/>
    <mergeCell ref="AF158:AV158"/>
    <mergeCell ref="AW158:AX159"/>
    <mergeCell ref="AY158:AY159"/>
    <mergeCell ref="D158:I159"/>
    <mergeCell ref="J158:N159"/>
    <mergeCell ref="O158:AD158"/>
    <mergeCell ref="B170:C171"/>
    <mergeCell ref="D170:I171"/>
    <mergeCell ref="J170:N171"/>
    <mergeCell ref="O171:AD171"/>
    <mergeCell ref="AF171:AV171"/>
    <mergeCell ref="B173:C173"/>
    <mergeCell ref="O175:AD175"/>
    <mergeCell ref="AF175:AV175"/>
    <mergeCell ref="AF174:AV174"/>
    <mergeCell ref="J173:N173"/>
    <mergeCell ref="O173:AV173"/>
    <mergeCell ref="AW173:BA173"/>
    <mergeCell ref="AZ170:BA171"/>
    <mergeCell ref="O170:AD170"/>
    <mergeCell ref="AZ174:BA175"/>
    <mergeCell ref="I183:K183"/>
    <mergeCell ref="M183:AV183"/>
    <mergeCell ref="AW169:BA169"/>
    <mergeCell ref="BB169:BC169"/>
    <mergeCell ref="AF170:AV170"/>
    <mergeCell ref="AW170:AX171"/>
    <mergeCell ref="AY170:AY171"/>
    <mergeCell ref="BB170:BC171"/>
    <mergeCell ref="J174:N175"/>
    <mergeCell ref="O174:AD174"/>
    <mergeCell ref="D173:I173"/>
    <mergeCell ref="BB174:BC175"/>
    <mergeCell ref="BB173:BC173"/>
    <mergeCell ref="AW174:AX175"/>
    <mergeCell ref="AY174:AY175"/>
    <mergeCell ref="D174:I175"/>
    <mergeCell ref="D169:I169"/>
    <mergeCell ref="J169:N169"/>
    <mergeCell ref="O169:AV169"/>
    <mergeCell ref="BB166:BC167"/>
    <mergeCell ref="AW162:AX163"/>
    <mergeCell ref="AY162:AY163"/>
    <mergeCell ref="AZ162:BA163"/>
    <mergeCell ref="B162:C163"/>
    <mergeCell ref="D162:I163"/>
    <mergeCell ref="J162:N163"/>
    <mergeCell ref="BB162:BC163"/>
    <mergeCell ref="O163:AD163"/>
    <mergeCell ref="AF163:AV163"/>
    <mergeCell ref="AF166:AV166"/>
    <mergeCell ref="AW166:AX167"/>
    <mergeCell ref="AY166:AY167"/>
    <mergeCell ref="AZ166:BA167"/>
    <mergeCell ref="B166:C167"/>
    <mergeCell ref="D166:I167"/>
    <mergeCell ref="J166:N167"/>
    <mergeCell ref="O166:AD166"/>
    <mergeCell ref="O167:AD167"/>
    <mergeCell ref="AF167:AV167"/>
    <mergeCell ref="BB165:BC165"/>
    <mergeCell ref="AF162:AV162"/>
    <mergeCell ref="B145:C145"/>
    <mergeCell ref="O146:AD146"/>
    <mergeCell ref="AF146:AV146"/>
    <mergeCell ref="AW157:BA157"/>
    <mergeCell ref="D153:I153"/>
    <mergeCell ref="J153:N153"/>
    <mergeCell ref="O153:AV153"/>
    <mergeCell ref="AW153:BA153"/>
    <mergeCell ref="BB157:BC157"/>
    <mergeCell ref="AF154:AV154"/>
    <mergeCell ref="AW154:AX155"/>
    <mergeCell ref="AY154:AY155"/>
    <mergeCell ref="AZ154:BA155"/>
    <mergeCell ref="AF155:AV155"/>
    <mergeCell ref="B154:C155"/>
    <mergeCell ref="D154:I155"/>
    <mergeCell ref="O154:AD154"/>
    <mergeCell ref="J154:N155"/>
    <mergeCell ref="B157:C157"/>
    <mergeCell ref="D157:I157"/>
    <mergeCell ref="O150:AD150"/>
    <mergeCell ref="B112:C113"/>
    <mergeCell ref="D112:I113"/>
    <mergeCell ref="J112:N113"/>
    <mergeCell ref="B115:C115"/>
    <mergeCell ref="J115:N115"/>
    <mergeCell ref="AY112:AY113"/>
    <mergeCell ref="AW115:BA115"/>
    <mergeCell ref="AW161:BA161"/>
    <mergeCell ref="BB161:BC161"/>
    <mergeCell ref="BB146:BC147"/>
    <mergeCell ref="O147:AD147"/>
    <mergeCell ref="AF147:AV147"/>
    <mergeCell ref="J146:N147"/>
    <mergeCell ref="BB154:BC155"/>
    <mergeCell ref="B149:C149"/>
    <mergeCell ref="D149:I149"/>
    <mergeCell ref="J149:N149"/>
    <mergeCell ref="O149:AV149"/>
    <mergeCell ref="AW149:BA149"/>
    <mergeCell ref="BB149:BC149"/>
    <mergeCell ref="AF150:AV150"/>
    <mergeCell ref="AW150:AX151"/>
    <mergeCell ref="AY150:AY151"/>
    <mergeCell ref="AZ150:BA151"/>
    <mergeCell ref="BB109:BC109"/>
    <mergeCell ref="AZ94:BA95"/>
    <mergeCell ref="D116:I117"/>
    <mergeCell ref="J116:N117"/>
    <mergeCell ref="AW116:AX117"/>
    <mergeCell ref="AW146:AX147"/>
    <mergeCell ref="AY146:AY147"/>
    <mergeCell ref="AW141:BA141"/>
    <mergeCell ref="AF119:AV119"/>
    <mergeCell ref="AW118:AX119"/>
    <mergeCell ref="D118:I119"/>
    <mergeCell ref="J118:N119"/>
    <mergeCell ref="O118:AD118"/>
    <mergeCell ref="AZ146:BA147"/>
    <mergeCell ref="D145:I145"/>
    <mergeCell ref="J145:N145"/>
    <mergeCell ref="O145:AV145"/>
    <mergeCell ref="AW145:BA145"/>
    <mergeCell ref="AY116:AY117"/>
    <mergeCell ref="AZ116:BA117"/>
    <mergeCell ref="AZ112:BA113"/>
    <mergeCell ref="BB112:BC113"/>
    <mergeCell ref="BB145:BC145"/>
    <mergeCell ref="BB121:BC121"/>
    <mergeCell ref="AZ118:BA119"/>
    <mergeCell ref="BB118:BC119"/>
    <mergeCell ref="AF113:AV113"/>
    <mergeCell ref="O112:AD112"/>
    <mergeCell ref="AF112:AV112"/>
    <mergeCell ref="O113:AD113"/>
    <mergeCell ref="AW112:AX113"/>
    <mergeCell ref="D110:I111"/>
    <mergeCell ref="BB116:BC117"/>
    <mergeCell ref="D115:I115"/>
    <mergeCell ref="O115:AV115"/>
    <mergeCell ref="BB115:BC115"/>
    <mergeCell ref="O116:AD116"/>
    <mergeCell ref="AF116:AV116"/>
    <mergeCell ref="B94:C95"/>
    <mergeCell ref="D109:I109"/>
    <mergeCell ref="AZ110:BA111"/>
    <mergeCell ref="BB110:BC111"/>
    <mergeCell ref="B110:C111"/>
    <mergeCell ref="AF111:AV111"/>
    <mergeCell ref="O110:AD110"/>
    <mergeCell ref="AF110:AV110"/>
    <mergeCell ref="O111:AD111"/>
    <mergeCell ref="J109:N109"/>
    <mergeCell ref="AW98:AX99"/>
    <mergeCell ref="AY98:AY99"/>
    <mergeCell ref="AZ98:BA99"/>
    <mergeCell ref="BB98:BC99"/>
    <mergeCell ref="B98:C99"/>
    <mergeCell ref="D98:I99"/>
    <mergeCell ref="J98:N99"/>
    <mergeCell ref="B96:C97"/>
    <mergeCell ref="AF99:AV99"/>
    <mergeCell ref="O98:AD98"/>
    <mergeCell ref="AF98:AV98"/>
    <mergeCell ref="O99:AD99"/>
    <mergeCell ref="BB96:BC97"/>
    <mergeCell ref="AY94:AY95"/>
    <mergeCell ref="B91:C91"/>
    <mergeCell ref="J91:N91"/>
    <mergeCell ref="O91:AV91"/>
    <mergeCell ref="O92:AD92"/>
    <mergeCell ref="AF92:AV92"/>
    <mergeCell ref="AW91:BA91"/>
    <mergeCell ref="B87:C87"/>
    <mergeCell ref="D87:O87"/>
    <mergeCell ref="P87:R87"/>
    <mergeCell ref="D91:I91"/>
    <mergeCell ref="AY87:AZ87"/>
    <mergeCell ref="BA87:BC87"/>
    <mergeCell ref="BB91:BC91"/>
    <mergeCell ref="AZ92:BA93"/>
    <mergeCell ref="BB92:BC93"/>
    <mergeCell ref="AF93:AV93"/>
    <mergeCell ref="J92:N93"/>
    <mergeCell ref="AW92:AX93"/>
    <mergeCell ref="AY92:AY93"/>
    <mergeCell ref="AE87:AF87"/>
    <mergeCell ref="B92:C93"/>
    <mergeCell ref="B84:C84"/>
    <mergeCell ref="D84:O84"/>
    <mergeCell ref="B86:C86"/>
    <mergeCell ref="AY84:AZ84"/>
    <mergeCell ref="AE86:AF86"/>
    <mergeCell ref="S87:T87"/>
    <mergeCell ref="P86:R86"/>
    <mergeCell ref="S86:T86"/>
    <mergeCell ref="V87:W87"/>
    <mergeCell ref="X87:Z87"/>
    <mergeCell ref="AS86:AU86"/>
    <mergeCell ref="AV86:AW86"/>
    <mergeCell ref="AS84:AU84"/>
    <mergeCell ref="AV84:AW84"/>
    <mergeCell ref="AY86:AZ86"/>
    <mergeCell ref="AG87:AR87"/>
    <mergeCell ref="AS87:AU87"/>
    <mergeCell ref="AV87:AW87"/>
    <mergeCell ref="U10:V10"/>
    <mergeCell ref="B15:Z15"/>
    <mergeCell ref="AE15:BC15"/>
    <mergeCell ref="X10:AB10"/>
    <mergeCell ref="H10:L10"/>
    <mergeCell ref="B27:C27"/>
    <mergeCell ref="D27:X27"/>
    <mergeCell ref="Y27:Z27"/>
    <mergeCell ref="AL10:AP10"/>
    <mergeCell ref="AG17:BA17"/>
    <mergeCell ref="AG16:BA16"/>
    <mergeCell ref="AE22:BC22"/>
    <mergeCell ref="BB16:BC16"/>
    <mergeCell ref="BB18:BC18"/>
    <mergeCell ref="AG20:BA20"/>
    <mergeCell ref="BB24:BC24"/>
    <mergeCell ref="AE26:AF26"/>
    <mergeCell ref="AG26:BA26"/>
    <mergeCell ref="BB26:BC26"/>
    <mergeCell ref="B18:C18"/>
    <mergeCell ref="B20:C20"/>
    <mergeCell ref="BB20:BC20"/>
    <mergeCell ref="BB17:BC17"/>
    <mergeCell ref="AG18:BA18"/>
    <mergeCell ref="BB33:BC33"/>
    <mergeCell ref="AE79:AF79"/>
    <mergeCell ref="AG79:AR79"/>
    <mergeCell ref="AS79:AU79"/>
    <mergeCell ref="AV79:AW79"/>
    <mergeCell ref="AV76:AW76"/>
    <mergeCell ref="AY79:AZ79"/>
    <mergeCell ref="AE77:AF77"/>
    <mergeCell ref="AG77:AR77"/>
    <mergeCell ref="AS76:AU76"/>
    <mergeCell ref="AF55:AV55"/>
    <mergeCell ref="AW55:AX55"/>
    <mergeCell ref="AZ55:BA55"/>
    <mergeCell ref="AZ34:BA34"/>
    <mergeCell ref="AZ37:BA37"/>
    <mergeCell ref="BB34:BC34"/>
    <mergeCell ref="BA79:BC79"/>
    <mergeCell ref="AS77:AU77"/>
    <mergeCell ref="AV77:AW77"/>
    <mergeCell ref="AY76:AZ76"/>
    <mergeCell ref="BA76:BC76"/>
    <mergeCell ref="AY77:AZ77"/>
    <mergeCell ref="BA77:BC77"/>
    <mergeCell ref="AZ36:BA36"/>
    <mergeCell ref="BB36:BC36"/>
    <mergeCell ref="AF35:AV35"/>
    <mergeCell ref="AW35:AX35"/>
    <mergeCell ref="AZ35:BA35"/>
    <mergeCell ref="BB35:BC35"/>
    <mergeCell ref="AW37:AX37"/>
    <mergeCell ref="AF36:AV36"/>
    <mergeCell ref="AF39:AV39"/>
    <mergeCell ref="AW39:AX39"/>
    <mergeCell ref="AW36:AX36"/>
    <mergeCell ref="BB37:BC37"/>
    <mergeCell ref="AG23:BA23"/>
    <mergeCell ref="BB23:BC23"/>
    <mergeCell ref="AE24:AF24"/>
    <mergeCell ref="AG24:BA24"/>
    <mergeCell ref="BB27:BC27"/>
    <mergeCell ref="AE20:AF20"/>
    <mergeCell ref="AE18:AF18"/>
    <mergeCell ref="BB32:BC32"/>
    <mergeCell ref="AW32:AX32"/>
    <mergeCell ref="AG27:BA27"/>
    <mergeCell ref="AZ32:BA32"/>
    <mergeCell ref="AG25:BA25"/>
    <mergeCell ref="BB25:BC25"/>
    <mergeCell ref="BB31:BC31"/>
    <mergeCell ref="AW31:BA31"/>
    <mergeCell ref="O33:AD33"/>
    <mergeCell ref="AF33:AV33"/>
    <mergeCell ref="J33:N33"/>
    <mergeCell ref="G33:I33"/>
    <mergeCell ref="B48:C48"/>
    <mergeCell ref="B49:C49"/>
    <mergeCell ref="B50:C50"/>
    <mergeCell ref="B39:C39"/>
    <mergeCell ref="G37:I37"/>
    <mergeCell ref="J34:N34"/>
    <mergeCell ref="O37:AD37"/>
    <mergeCell ref="D46:F46"/>
    <mergeCell ref="G46:I46"/>
    <mergeCell ref="J46:N46"/>
    <mergeCell ref="O46:AD46"/>
    <mergeCell ref="AF46:AV46"/>
    <mergeCell ref="B45:C45"/>
    <mergeCell ref="G38:I38"/>
    <mergeCell ref="D37:F37"/>
    <mergeCell ref="O39:AD39"/>
    <mergeCell ref="J41:N41"/>
    <mergeCell ref="O41:AD41"/>
    <mergeCell ref="AF41:AV41"/>
    <mergeCell ref="AW46:AX46"/>
    <mergeCell ref="AW49:AX49"/>
    <mergeCell ref="AW33:AX33"/>
    <mergeCell ref="AZ33:BA33"/>
    <mergeCell ref="B33:C33"/>
    <mergeCell ref="D33:F33"/>
    <mergeCell ref="D47:F47"/>
    <mergeCell ref="D50:F50"/>
    <mergeCell ref="D36:F36"/>
    <mergeCell ref="B47:C47"/>
    <mergeCell ref="B46:C46"/>
    <mergeCell ref="G41:I41"/>
    <mergeCell ref="D34:F34"/>
    <mergeCell ref="G34:I34"/>
    <mergeCell ref="G40:I40"/>
    <mergeCell ref="G39:I39"/>
    <mergeCell ref="O34:AD34"/>
    <mergeCell ref="AW34:AX34"/>
    <mergeCell ref="B36:C36"/>
    <mergeCell ref="B37:C37"/>
    <mergeCell ref="B41:C41"/>
    <mergeCell ref="B42:C42"/>
    <mergeCell ref="B43:C43"/>
    <mergeCell ref="B44:C44"/>
    <mergeCell ref="B52:C52"/>
    <mergeCell ref="D52:F52"/>
    <mergeCell ref="G52:I52"/>
    <mergeCell ref="J52:N52"/>
    <mergeCell ref="O52:AD52"/>
    <mergeCell ref="AF37:AV37"/>
    <mergeCell ref="B34:C34"/>
    <mergeCell ref="B38:C38"/>
    <mergeCell ref="B40:C40"/>
    <mergeCell ref="B35:C35"/>
    <mergeCell ref="B51:C51"/>
    <mergeCell ref="D40:F40"/>
    <mergeCell ref="D39:F39"/>
    <mergeCell ref="D41:F41"/>
    <mergeCell ref="D44:F44"/>
    <mergeCell ref="AF34:AV34"/>
    <mergeCell ref="D35:F35"/>
    <mergeCell ref="G35:I35"/>
    <mergeCell ref="J35:N35"/>
    <mergeCell ref="O35:AD35"/>
    <mergeCell ref="J36:N36"/>
    <mergeCell ref="O36:AD36"/>
    <mergeCell ref="G36:I36"/>
    <mergeCell ref="D38:F38"/>
    <mergeCell ref="O32:AD32"/>
    <mergeCell ref="B31:C31"/>
    <mergeCell ref="Y18:Z18"/>
    <mergeCell ref="B16:C16"/>
    <mergeCell ref="AE16:AF16"/>
    <mergeCell ref="Y16:Z16"/>
    <mergeCell ref="B17:C17"/>
    <mergeCell ref="D16:X16"/>
    <mergeCell ref="D17:X17"/>
    <mergeCell ref="AE17:AF17"/>
    <mergeCell ref="Y17:Z17"/>
    <mergeCell ref="AE27:AF27"/>
    <mergeCell ref="B32:C32"/>
    <mergeCell ref="G31:I31"/>
    <mergeCell ref="D31:F31"/>
    <mergeCell ref="B25:C25"/>
    <mergeCell ref="D25:X25"/>
    <mergeCell ref="Y25:Z25"/>
    <mergeCell ref="AE25:AF25"/>
    <mergeCell ref="D20:X20"/>
    <mergeCell ref="Y20:Z20"/>
    <mergeCell ref="D18:X18"/>
    <mergeCell ref="AF32:AV32"/>
    <mergeCell ref="AE23:AF23"/>
    <mergeCell ref="AW41:AX41"/>
    <mergeCell ref="AZ41:BA41"/>
    <mergeCell ref="BB41:BC41"/>
    <mergeCell ref="J37:N37"/>
    <mergeCell ref="AZ39:BA39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J38:N38"/>
    <mergeCell ref="O38:AD38"/>
    <mergeCell ref="AF38:AV38"/>
    <mergeCell ref="AW38:AX38"/>
    <mergeCell ref="AZ38:BA38"/>
    <mergeCell ref="BB38:BC38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G44:I44"/>
    <mergeCell ref="J44:N44"/>
    <mergeCell ref="O44:AD44"/>
    <mergeCell ref="AF44:AV44"/>
    <mergeCell ref="AW44:AX44"/>
    <mergeCell ref="AZ44:BA44"/>
    <mergeCell ref="AZ46:BA46"/>
    <mergeCell ref="BB46:BC46"/>
    <mergeCell ref="AZ49:BA49"/>
    <mergeCell ref="BB49:BC49"/>
    <mergeCell ref="D48:F48"/>
    <mergeCell ref="G48:I48"/>
    <mergeCell ref="J48:N48"/>
    <mergeCell ref="O48:AD48"/>
    <mergeCell ref="AF48:AV48"/>
    <mergeCell ref="AW48:AX48"/>
    <mergeCell ref="G47:I47"/>
    <mergeCell ref="J47:N47"/>
    <mergeCell ref="O47:AD47"/>
    <mergeCell ref="AF47:AV47"/>
    <mergeCell ref="AW47:AX47"/>
    <mergeCell ref="AZ47:BA47"/>
    <mergeCell ref="BB47:BC47"/>
    <mergeCell ref="AZ48:BA48"/>
    <mergeCell ref="BB48:BC48"/>
    <mergeCell ref="D49:F49"/>
    <mergeCell ref="G49:I49"/>
    <mergeCell ref="J49:N49"/>
    <mergeCell ref="O49:AD49"/>
    <mergeCell ref="AF49:AV49"/>
    <mergeCell ref="BB55:BC55"/>
    <mergeCell ref="BB50:BC50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G50:I50"/>
    <mergeCell ref="J50:N50"/>
    <mergeCell ref="O50:AD50"/>
    <mergeCell ref="AF50:AV50"/>
    <mergeCell ref="AW50:AX50"/>
    <mergeCell ref="AZ50:BA50"/>
    <mergeCell ref="G53:I53"/>
    <mergeCell ref="BB53:BC53"/>
    <mergeCell ref="O53:AD53"/>
    <mergeCell ref="O55:AD55"/>
    <mergeCell ref="D55:F55"/>
    <mergeCell ref="G55:I55"/>
    <mergeCell ref="J55:N55"/>
    <mergeCell ref="BB52:BC52"/>
    <mergeCell ref="AZ52:BA52"/>
    <mergeCell ref="B53:C53"/>
    <mergeCell ref="D53:F53"/>
    <mergeCell ref="B76:C76"/>
    <mergeCell ref="D76:O76"/>
    <mergeCell ref="P76:R76"/>
    <mergeCell ref="S76:T76"/>
    <mergeCell ref="X76:Z76"/>
    <mergeCell ref="B75:O75"/>
    <mergeCell ref="P75:R75"/>
    <mergeCell ref="S75:W75"/>
    <mergeCell ref="X75:Z75"/>
    <mergeCell ref="AS75:AU75"/>
    <mergeCell ref="AV75:AZ75"/>
    <mergeCell ref="BA75:BC75"/>
    <mergeCell ref="AE75:AR75"/>
    <mergeCell ref="AE76:AF76"/>
    <mergeCell ref="AG76:AR76"/>
    <mergeCell ref="B54:C54"/>
    <mergeCell ref="AF52:AV52"/>
    <mergeCell ref="AW52:AX52"/>
    <mergeCell ref="AW54:AX54"/>
    <mergeCell ref="AF53:AV53"/>
    <mergeCell ref="J53:N53"/>
    <mergeCell ref="BB122:BC123"/>
    <mergeCell ref="O123:AD123"/>
    <mergeCell ref="AF123:AV123"/>
    <mergeCell ref="AW122:AX123"/>
    <mergeCell ref="O130:AD130"/>
    <mergeCell ref="AW121:BA121"/>
    <mergeCell ref="AY122:AY123"/>
    <mergeCell ref="AZ122:BA123"/>
    <mergeCell ref="AW130:AX131"/>
    <mergeCell ref="BB129:BC129"/>
    <mergeCell ref="AW124:AX125"/>
    <mergeCell ref="AY124:AY125"/>
    <mergeCell ref="AZ124:BA125"/>
    <mergeCell ref="BB124:BC125"/>
    <mergeCell ref="O125:AD125"/>
    <mergeCell ref="AF125:AV125"/>
    <mergeCell ref="AW129:BA129"/>
    <mergeCell ref="O109:AV109"/>
    <mergeCell ref="AW109:BA109"/>
    <mergeCell ref="J110:N111"/>
    <mergeCell ref="AW110:AX111"/>
    <mergeCell ref="AY110:AY111"/>
    <mergeCell ref="D79:O79"/>
    <mergeCell ref="P79:R79"/>
    <mergeCell ref="AG86:AR86"/>
    <mergeCell ref="BA86:BC86"/>
    <mergeCell ref="AV83:AW83"/>
    <mergeCell ref="AY83:AZ83"/>
    <mergeCell ref="BA83:BC83"/>
    <mergeCell ref="AF97:AV97"/>
    <mergeCell ref="O96:AD96"/>
    <mergeCell ref="AF96:AV96"/>
    <mergeCell ref="BB94:BC95"/>
    <mergeCell ref="O95:AD95"/>
    <mergeCell ref="J94:N95"/>
    <mergeCell ref="AW94:AX95"/>
    <mergeCell ref="AF94:AV94"/>
    <mergeCell ref="O97:AD97"/>
    <mergeCell ref="D92:I93"/>
    <mergeCell ref="O93:AD93"/>
    <mergeCell ref="AF95:AV95"/>
    <mergeCell ref="O94:AD94"/>
    <mergeCell ref="AY118:AY119"/>
    <mergeCell ref="O119:AD119"/>
    <mergeCell ref="AZ54:BA54"/>
    <mergeCell ref="AS78:AU78"/>
    <mergeCell ref="AV78:AW78"/>
    <mergeCell ref="AY78:AZ78"/>
    <mergeCell ref="D94:I95"/>
    <mergeCell ref="S82:W82"/>
    <mergeCell ref="AF58:AV58"/>
    <mergeCell ref="AW58:AX58"/>
    <mergeCell ref="AZ58:BA58"/>
    <mergeCell ref="AF60:AV60"/>
    <mergeCell ref="AW60:AX60"/>
    <mergeCell ref="AZ60:BA60"/>
    <mergeCell ref="J62:N62"/>
    <mergeCell ref="O62:AD62"/>
    <mergeCell ref="AF62:AV62"/>
    <mergeCell ref="AF118:AV118"/>
    <mergeCell ref="O117:AD117"/>
    <mergeCell ref="AF117:AV117"/>
    <mergeCell ref="AW103:BA103"/>
    <mergeCell ref="D96:I97"/>
    <mergeCell ref="J96:N97"/>
    <mergeCell ref="B118:C119"/>
    <mergeCell ref="AF54:AV54"/>
    <mergeCell ref="G54:I54"/>
    <mergeCell ref="J54:N54"/>
    <mergeCell ref="B55:C55"/>
    <mergeCell ref="V86:W86"/>
    <mergeCell ref="X86:Z86"/>
    <mergeCell ref="P84:R84"/>
    <mergeCell ref="S84:T84"/>
    <mergeCell ref="V83:W83"/>
    <mergeCell ref="X83:Z83"/>
    <mergeCell ref="V84:W84"/>
    <mergeCell ref="X84:Z84"/>
    <mergeCell ref="D86:O86"/>
    <mergeCell ref="V78:W78"/>
    <mergeCell ref="X78:Z78"/>
    <mergeCell ref="O58:AD58"/>
    <mergeCell ref="AE78:AF78"/>
    <mergeCell ref="B109:C109"/>
    <mergeCell ref="B116:C117"/>
    <mergeCell ref="P77:R77"/>
    <mergeCell ref="S77:T77"/>
    <mergeCell ref="O54:AD54"/>
    <mergeCell ref="AG78:AR78"/>
    <mergeCell ref="B124:C125"/>
    <mergeCell ref="M188:AV188"/>
    <mergeCell ref="J124:N125"/>
    <mergeCell ref="O124:AD124"/>
    <mergeCell ref="AF124:AV124"/>
    <mergeCell ref="D124:I125"/>
    <mergeCell ref="I186:K186"/>
    <mergeCell ref="M186:AV186"/>
    <mergeCell ref="I184:K184"/>
    <mergeCell ref="M184:AV184"/>
    <mergeCell ref="I185:K185"/>
    <mergeCell ref="M185:AV185"/>
    <mergeCell ref="AF151:AV151"/>
    <mergeCell ref="D165:I165"/>
    <mergeCell ref="J165:N165"/>
    <mergeCell ref="O165:AV165"/>
    <mergeCell ref="D146:I147"/>
    <mergeCell ref="J130:N131"/>
    <mergeCell ref="B150:C151"/>
    <mergeCell ref="D150:I151"/>
    <mergeCell ref="J150:N151"/>
    <mergeCell ref="O151:AD151"/>
    <mergeCell ref="B153:C153"/>
    <mergeCell ref="B158:C159"/>
    <mergeCell ref="CC28:CE32"/>
    <mergeCell ref="CB28:CB32"/>
    <mergeCell ref="CF28:CF32"/>
    <mergeCell ref="AZ29:BC29"/>
    <mergeCell ref="B83:C83"/>
    <mergeCell ref="D83:O83"/>
    <mergeCell ref="V80:W80"/>
    <mergeCell ref="X80:Z80"/>
    <mergeCell ref="V79:W79"/>
    <mergeCell ref="X79:Z79"/>
    <mergeCell ref="AY80:AZ80"/>
    <mergeCell ref="BA80:BC80"/>
    <mergeCell ref="V77:W77"/>
    <mergeCell ref="X77:Z77"/>
    <mergeCell ref="V76:W76"/>
    <mergeCell ref="B80:C80"/>
    <mergeCell ref="D80:O80"/>
    <mergeCell ref="P80:R80"/>
    <mergeCell ref="B77:C77"/>
    <mergeCell ref="D77:O77"/>
    <mergeCell ref="AZ53:BA53"/>
    <mergeCell ref="D54:F54"/>
    <mergeCell ref="AW53:AX53"/>
    <mergeCell ref="BB54:BC54"/>
    <mergeCell ref="D19:X19"/>
    <mergeCell ref="Y19:Z19"/>
    <mergeCell ref="AE19:AF19"/>
    <mergeCell ref="AG19:BA19"/>
    <mergeCell ref="BB19:BC19"/>
    <mergeCell ref="A8:BD8"/>
    <mergeCell ref="AZ158:BA159"/>
    <mergeCell ref="O162:AD162"/>
    <mergeCell ref="B165:C165"/>
    <mergeCell ref="AF130:AV130"/>
    <mergeCell ref="B161:C161"/>
    <mergeCell ref="D161:I161"/>
    <mergeCell ref="J161:N161"/>
    <mergeCell ref="O161:AV161"/>
    <mergeCell ref="B121:C121"/>
    <mergeCell ref="D121:I121"/>
    <mergeCell ref="J121:N121"/>
    <mergeCell ref="O121:AV121"/>
    <mergeCell ref="B129:C129"/>
    <mergeCell ref="D129:I129"/>
    <mergeCell ref="J129:N129"/>
    <mergeCell ref="O129:AV129"/>
    <mergeCell ref="B130:C131"/>
    <mergeCell ref="B122:C123"/>
    <mergeCell ref="AW96:AX97"/>
    <mergeCell ref="AY96:AY97"/>
    <mergeCell ref="AZ96:BA97"/>
    <mergeCell ref="A4:BD4"/>
    <mergeCell ref="AI6:AT6"/>
    <mergeCell ref="J31:N31"/>
    <mergeCell ref="O31:AV31"/>
    <mergeCell ref="D32:F32"/>
    <mergeCell ref="G32:I32"/>
    <mergeCell ref="J32:N32"/>
    <mergeCell ref="B22:Z22"/>
    <mergeCell ref="B24:C24"/>
    <mergeCell ref="D24:X24"/>
    <mergeCell ref="Y24:Z24"/>
    <mergeCell ref="B23:C23"/>
    <mergeCell ref="D23:X23"/>
    <mergeCell ref="Y23:Z23"/>
    <mergeCell ref="B26:C26"/>
    <mergeCell ref="D26:X26"/>
    <mergeCell ref="Y26:Z26"/>
    <mergeCell ref="B19:C19"/>
    <mergeCell ref="D58:F58"/>
    <mergeCell ref="G58:I58"/>
    <mergeCell ref="J58:N58"/>
    <mergeCell ref="A205:BD205"/>
    <mergeCell ref="AW132:AX133"/>
    <mergeCell ref="AY132:AY133"/>
    <mergeCell ref="AZ132:BA133"/>
    <mergeCell ref="BB132:BC133"/>
    <mergeCell ref="O133:AD133"/>
    <mergeCell ref="AF133:AV133"/>
    <mergeCell ref="AY130:AY131"/>
    <mergeCell ref="AZ130:BA131"/>
    <mergeCell ref="BB130:BC131"/>
    <mergeCell ref="O131:AD131"/>
    <mergeCell ref="AF131:AV131"/>
    <mergeCell ref="B132:C133"/>
    <mergeCell ref="D132:I133"/>
    <mergeCell ref="J132:N133"/>
    <mergeCell ref="O132:AD132"/>
    <mergeCell ref="B174:C175"/>
    <mergeCell ref="B169:C169"/>
    <mergeCell ref="I189:K189"/>
    <mergeCell ref="BB150:BC151"/>
    <mergeCell ref="BB158:BC159"/>
    <mergeCell ref="AF159:AV159"/>
    <mergeCell ref="B146:C147"/>
    <mergeCell ref="AW165:BA165"/>
    <mergeCell ref="D130:I131"/>
    <mergeCell ref="I198:K198"/>
    <mergeCell ref="I195:K195"/>
    <mergeCell ref="I196:K196"/>
    <mergeCell ref="M198:AV198"/>
    <mergeCell ref="M197:AV197"/>
    <mergeCell ref="M187:AV187"/>
    <mergeCell ref="I197:K197"/>
    <mergeCell ref="B78:C78"/>
    <mergeCell ref="D78:O78"/>
    <mergeCell ref="P78:R78"/>
    <mergeCell ref="S78:T78"/>
    <mergeCell ref="S79:T79"/>
    <mergeCell ref="B79:C79"/>
    <mergeCell ref="X82:Z82"/>
    <mergeCell ref="AE82:AR82"/>
    <mergeCell ref="B103:C103"/>
    <mergeCell ref="D103:I103"/>
    <mergeCell ref="J103:N103"/>
    <mergeCell ref="O103:AV103"/>
    <mergeCell ref="D122:I123"/>
    <mergeCell ref="J122:N123"/>
    <mergeCell ref="O122:AD122"/>
    <mergeCell ref="AF122:AV122"/>
    <mergeCell ref="I190:K190"/>
    <mergeCell ref="M196:AV196"/>
    <mergeCell ref="M189:AV189"/>
    <mergeCell ref="M190:AV190"/>
    <mergeCell ref="I193:K193"/>
    <mergeCell ref="I187:K187"/>
    <mergeCell ref="I188:K188"/>
    <mergeCell ref="M191:AV191"/>
    <mergeCell ref="I194:K194"/>
    <mergeCell ref="M192:AV192"/>
    <mergeCell ref="I191:K191"/>
    <mergeCell ref="M193:AV193"/>
    <mergeCell ref="I192:K192"/>
    <mergeCell ref="AF132:AV132"/>
    <mergeCell ref="M195:AV195"/>
    <mergeCell ref="M194:AV194"/>
    <mergeCell ref="A3:BC3"/>
    <mergeCell ref="A181:BC181"/>
    <mergeCell ref="B56:C56"/>
    <mergeCell ref="D56:F56"/>
    <mergeCell ref="G56:I56"/>
    <mergeCell ref="J56:N56"/>
    <mergeCell ref="O56:AD56"/>
    <mergeCell ref="AF56:AV56"/>
    <mergeCell ref="AW56:AX56"/>
    <mergeCell ref="AZ56:BA56"/>
    <mergeCell ref="BB56:BC56"/>
    <mergeCell ref="B57:C57"/>
    <mergeCell ref="D57:F57"/>
    <mergeCell ref="G57:I57"/>
    <mergeCell ref="J57:N57"/>
    <mergeCell ref="O57:AD57"/>
    <mergeCell ref="AF57:AV57"/>
    <mergeCell ref="AW57:AX57"/>
    <mergeCell ref="AZ57:BA57"/>
    <mergeCell ref="BB57:BC57"/>
    <mergeCell ref="B58:C58"/>
    <mergeCell ref="BB58:BC58"/>
    <mergeCell ref="B59:C59"/>
    <mergeCell ref="D59:F59"/>
    <mergeCell ref="G59:I59"/>
    <mergeCell ref="J59:N59"/>
    <mergeCell ref="O59:AD59"/>
    <mergeCell ref="AF59:AV59"/>
    <mergeCell ref="AW59:AX59"/>
    <mergeCell ref="AZ59:BA59"/>
    <mergeCell ref="BB59:BC59"/>
    <mergeCell ref="BB60:BC60"/>
    <mergeCell ref="B61:C61"/>
    <mergeCell ref="D61:F61"/>
    <mergeCell ref="G61:I61"/>
    <mergeCell ref="J61:N61"/>
    <mergeCell ref="O61:AD61"/>
    <mergeCell ref="AF61:AV61"/>
    <mergeCell ref="AW61:AX61"/>
    <mergeCell ref="AZ61:BA61"/>
    <mergeCell ref="BB61:BC61"/>
    <mergeCell ref="B60:C60"/>
    <mergeCell ref="D60:F60"/>
    <mergeCell ref="G60:I60"/>
    <mergeCell ref="J60:N60"/>
    <mergeCell ref="O60:AD60"/>
    <mergeCell ref="AW62:AX62"/>
    <mergeCell ref="AZ62:BA62"/>
    <mergeCell ref="BB62:BC62"/>
    <mergeCell ref="B63:C63"/>
    <mergeCell ref="D63:F63"/>
    <mergeCell ref="G63:I63"/>
    <mergeCell ref="J63:N63"/>
    <mergeCell ref="O63:AD63"/>
    <mergeCell ref="AF63:AV63"/>
    <mergeCell ref="AW63:AX63"/>
    <mergeCell ref="AZ63:BA63"/>
    <mergeCell ref="BB63:BC63"/>
    <mergeCell ref="B62:C62"/>
    <mergeCell ref="D62:F62"/>
    <mergeCell ref="G62:I62"/>
    <mergeCell ref="B64:C64"/>
    <mergeCell ref="D64:F64"/>
    <mergeCell ref="G64:I64"/>
    <mergeCell ref="J64:N64"/>
    <mergeCell ref="O64:AD64"/>
    <mergeCell ref="AF64:AV64"/>
    <mergeCell ref="AW64:AX64"/>
    <mergeCell ref="AZ64:BA64"/>
    <mergeCell ref="BB64:BC64"/>
    <mergeCell ref="B65:C65"/>
    <mergeCell ref="D65:F65"/>
    <mergeCell ref="G65:I65"/>
    <mergeCell ref="J65:N65"/>
    <mergeCell ref="O65:AD65"/>
    <mergeCell ref="AF65:AV65"/>
    <mergeCell ref="AW65:AX65"/>
    <mergeCell ref="AZ65:BA65"/>
    <mergeCell ref="BB65:BC65"/>
    <mergeCell ref="B66:C66"/>
    <mergeCell ref="D66:F66"/>
    <mergeCell ref="G66:I66"/>
    <mergeCell ref="J66:N66"/>
    <mergeCell ref="O66:AD66"/>
    <mergeCell ref="AF66:AV66"/>
    <mergeCell ref="AW66:AX66"/>
    <mergeCell ref="AZ66:BA66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B68:C68"/>
    <mergeCell ref="D68:F68"/>
    <mergeCell ref="G68:I68"/>
    <mergeCell ref="J68:N68"/>
    <mergeCell ref="O68:AD68"/>
    <mergeCell ref="AF68:AV68"/>
    <mergeCell ref="AW68:AX68"/>
    <mergeCell ref="AZ68:BA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BB71:BC71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AS82:AU82"/>
    <mergeCell ref="AV82:AZ82"/>
    <mergeCell ref="AE80:AF80"/>
    <mergeCell ref="AG80:AR80"/>
    <mergeCell ref="BA82:BC82"/>
    <mergeCell ref="B85:C85"/>
    <mergeCell ref="D85:O85"/>
    <mergeCell ref="P85:R85"/>
    <mergeCell ref="S85:T85"/>
    <mergeCell ref="V85:W85"/>
    <mergeCell ref="X85:Z85"/>
    <mergeCell ref="AE85:AF85"/>
    <mergeCell ref="AG85:AR85"/>
    <mergeCell ref="AS85:AU85"/>
    <mergeCell ref="AV80:AW80"/>
    <mergeCell ref="AS80:AU80"/>
    <mergeCell ref="P83:R83"/>
    <mergeCell ref="S83:T83"/>
    <mergeCell ref="AE84:AF84"/>
    <mergeCell ref="AG84:AR84"/>
    <mergeCell ref="AE83:AF83"/>
    <mergeCell ref="AG83:AR83"/>
    <mergeCell ref="AS83:AU83"/>
    <mergeCell ref="BA84:BC84"/>
    <mergeCell ref="I202:K202"/>
    <mergeCell ref="M202:AV202"/>
    <mergeCell ref="B13:BC13"/>
    <mergeCell ref="B29:AY29"/>
    <mergeCell ref="B73:BC73"/>
    <mergeCell ref="B89:BC89"/>
    <mergeCell ref="B101:BC101"/>
    <mergeCell ref="B127:BC127"/>
    <mergeCell ref="B135:BC135"/>
    <mergeCell ref="B106:C107"/>
    <mergeCell ref="D106:I107"/>
    <mergeCell ref="J106:N107"/>
    <mergeCell ref="O106:AD106"/>
    <mergeCell ref="AF106:AV106"/>
    <mergeCell ref="AW106:AX107"/>
    <mergeCell ref="AY106:AY107"/>
    <mergeCell ref="AZ106:BA107"/>
    <mergeCell ref="BB106:BC107"/>
    <mergeCell ref="O107:AD107"/>
    <mergeCell ref="AF107:AV107"/>
    <mergeCell ref="BB103:BC103"/>
    <mergeCell ref="B104:C105"/>
    <mergeCell ref="D104:I105"/>
    <mergeCell ref="J104:N105"/>
    <mergeCell ref="CG28:CG32"/>
    <mergeCell ref="CH28:CH32"/>
    <mergeCell ref="CI28:CI32"/>
    <mergeCell ref="I199:K199"/>
    <mergeCell ref="M199:AV199"/>
    <mergeCell ref="I200:K200"/>
    <mergeCell ref="M200:AV200"/>
    <mergeCell ref="I201:K201"/>
    <mergeCell ref="M201:AV201"/>
    <mergeCell ref="O104:AD104"/>
    <mergeCell ref="AF104:AV104"/>
    <mergeCell ref="AW104:AX105"/>
    <mergeCell ref="AY104:AY105"/>
    <mergeCell ref="AZ104:BA105"/>
    <mergeCell ref="BB104:BC105"/>
    <mergeCell ref="O105:AD105"/>
    <mergeCell ref="AF105:AV105"/>
    <mergeCell ref="BA78:BC78"/>
    <mergeCell ref="AV85:AW85"/>
    <mergeCell ref="AY85:AZ85"/>
    <mergeCell ref="BA85:BC85"/>
    <mergeCell ref="S80:T80"/>
    <mergeCell ref="B82:O82"/>
    <mergeCell ref="P82:R82"/>
  </mergeCells>
  <conditionalFormatting sqref="G32:I55">
    <cfRule type="cellIs" dxfId="7" priority="5" stopIfTrue="1" operator="equal">
      <formula>"D"</formula>
    </cfRule>
    <cfRule type="cellIs" dxfId="6" priority="6" stopIfTrue="1" operator="equal">
      <formula>"C"</formula>
    </cfRule>
    <cfRule type="cellIs" dxfId="5" priority="7" stopIfTrue="1" operator="equal">
      <formula>"B"</formula>
    </cfRule>
    <cfRule type="cellIs" dxfId="4" priority="8" operator="equal">
      <formula>"A"</formula>
    </cfRule>
  </conditionalFormatting>
  <conditionalFormatting sqref="G56:I71">
    <cfRule type="cellIs" dxfId="3" priority="1" stopIfTrue="1" operator="equal">
      <formula>"D"</formula>
    </cfRule>
    <cfRule type="cellIs" dxfId="2" priority="2" stopIfTrue="1" operator="equal">
      <formula>"C"</formula>
    </cfRule>
    <cfRule type="cellIs" dxfId="1" priority="3" stopIfTrue="1" operator="equal">
      <formula>"B"</formula>
    </cfRule>
    <cfRule type="cellIs" dxfId="0" priority="4" operator="equal">
      <formula>"A"</formula>
    </cfRule>
  </conditionalFormatting>
  <pageMargins left="0.39370078740157483" right="0.39370078740157483" top="0.39370078740157483" bottom="0.39370078740157483" header="0" footer="0"/>
  <pageSetup paperSize="9" orientation="portrait" horizontalDpi="4294967293" verticalDpi="4294967293" r:id="rId1"/>
  <headerFooter>
    <oddFooter xml:space="preserve">&amp;L&amp;"Segoe UI Semilight,Standard"&amp;8&amp;F&amp;C&amp;"Segoe UI Semilight,Standard"&amp;8© 2013-2016 BFV&amp;R&amp;"Segoe UI Semilight,Standard"&amp;8&amp;P / &amp;N </oddFooter>
  </headerFooter>
  <rowBreaks count="4" manualBreakCount="4">
    <brk id="51" max="55" man="1"/>
    <brk id="108" max="55" man="1"/>
    <brk id="167" max="55" man="1"/>
    <brk id="177" max="55" man="1"/>
  </rowBreaks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print="0" autoLine="0" r:id="rId5">
            <anchor moveWithCells="1">
              <from>
                <xdr:col>77</xdr:col>
                <xdr:colOff>95250</xdr:colOff>
                <xdr:row>57</xdr:row>
                <xdr:rowOff>85725</xdr:rowOff>
              </from>
              <to>
                <xdr:col>78</xdr:col>
                <xdr:colOff>1485900</xdr:colOff>
                <xdr:row>58</xdr:row>
                <xdr:rowOff>123825</xdr:rowOff>
              </to>
            </anchor>
          </controlPr>
        </control>
      </mc:Choice>
      <mc:Fallback>
        <control shapeId="102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U-11_2016</vt:lpstr>
      <vt:lpstr>'U-11_2016'!Druckbereich</vt:lpstr>
      <vt:lpstr>'U-11_2016'!Print_Area</vt:lpstr>
    </vt:vector>
  </TitlesOfParts>
  <Company>soccertutor.ch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 Dallmayr 2016</dc:title>
  <dc:subject>Qualifikation Cordialcup 2016</dc:subject>
  <dc:creator>Adriano Bottoni</dc:creator>
  <cp:keywords>U-11</cp:keywords>
  <dc:description>© 2013-2016 | soccertutor.ch | bottoni@soccertutor.ch | Adriano Bottoni</dc:description>
  <cp:lastModifiedBy>Oliver Ziegler</cp:lastModifiedBy>
  <cp:lastPrinted>2018-01-28T11:18:35Z</cp:lastPrinted>
  <dcterms:created xsi:type="dcterms:W3CDTF">2002-02-21T07:48:38Z</dcterms:created>
  <dcterms:modified xsi:type="dcterms:W3CDTF">2018-01-29T20:10:31Z</dcterms:modified>
  <cp:category>BFV Vorlagen</cp:category>
  <cp:contentStatus>17.01.2016</cp:contentStatus>
</cp:coreProperties>
</file>